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Projects\Active\FA1807 Service Fees in 2018-19\7. Production\finals\"/>
    </mc:Choice>
  </mc:AlternateContent>
  <xr:revisionPtr revIDLastSave="0" documentId="8_{77B61D41-A3C1-42D7-ADFA-92C61766C45A}" xr6:coauthVersionLast="41" xr6:coauthVersionMax="41" xr10:uidLastSave="{00000000-0000-0000-0000-000000000000}"/>
  <bookViews>
    <workbookView xWindow="28680" yWindow="-120" windowWidth="29040" windowHeight="15840" xr2:uid="{D9BAF0C1-FBA9-4041-86DE-D2221B8F96F0}"/>
  </bookViews>
  <sheets>
    <sheet name="Fee Changes" sheetId="1" r:id="rId1"/>
  </sheets>
  <definedNames>
    <definedName name="_xlnm._FilterDatabase" localSheetId="0" hidden="1">'Fee Changes'!$A$2:$I$118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7" i="1" l="1"/>
  <c r="G116" i="1"/>
  <c r="G115" i="1"/>
  <c r="G114" i="1"/>
  <c r="G113" i="1"/>
  <c r="G112" i="1"/>
  <c r="G111" i="1"/>
  <c r="G110" i="1"/>
  <c r="G109" i="1"/>
  <c r="G108" i="1"/>
  <c r="G107" i="1"/>
  <c r="G106" i="1"/>
  <c r="G105" i="1"/>
  <c r="G104" i="1"/>
  <c r="G103" i="1"/>
  <c r="G102" i="1"/>
  <c r="G99" i="1"/>
  <c r="G98" i="1"/>
  <c r="G90" i="1"/>
  <c r="G89" i="1"/>
  <c r="G88" i="1"/>
  <c r="G87" i="1"/>
  <c r="G86" i="1"/>
  <c r="G85" i="1"/>
  <c r="G84" i="1"/>
  <c r="G83" i="1"/>
  <c r="G82" i="1"/>
  <c r="G81" i="1"/>
  <c r="G80" i="1"/>
  <c r="G79" i="1"/>
  <c r="G78" i="1"/>
  <c r="G77" i="1"/>
  <c r="G76" i="1"/>
  <c r="G75" i="1"/>
  <c r="G74" i="1"/>
  <c r="G73" i="1"/>
  <c r="G72" i="1"/>
  <c r="G71" i="1"/>
  <c r="G70" i="1"/>
  <c r="G69" i="1"/>
  <c r="G68" i="1"/>
  <c r="G67" i="1"/>
  <c r="G66" i="1"/>
  <c r="G64" i="1"/>
  <c r="G63" i="1"/>
  <c r="G62" i="1"/>
  <c r="G61" i="1"/>
  <c r="G60" i="1"/>
  <c r="G59" i="1"/>
  <c r="G58" i="1"/>
  <c r="G57" i="1"/>
  <c r="G56" i="1"/>
  <c r="G55" i="1"/>
  <c r="G54" i="1"/>
  <c r="G29" i="1"/>
  <c r="G28" i="1"/>
  <c r="G27" i="1"/>
  <c r="G26" i="1"/>
  <c r="G25" i="1"/>
  <c r="G24" i="1"/>
  <c r="G23" i="1"/>
  <c r="G22" i="1"/>
  <c r="G21" i="1"/>
  <c r="G20" i="1"/>
  <c r="G18" i="1"/>
  <c r="G16" i="1"/>
  <c r="G15" i="1"/>
  <c r="G14" i="1"/>
  <c r="G12" i="1"/>
  <c r="G10" i="1"/>
  <c r="G9" i="1"/>
  <c r="G8" i="1"/>
  <c r="G7" i="1"/>
  <c r="G6" i="1"/>
  <c r="G5" i="1"/>
  <c r="G4" i="1"/>
  <c r="G3" i="1"/>
</calcChain>
</file>

<file path=xl/sharedStrings.xml><?xml version="1.0" encoding="utf-8"?>
<sst xmlns="http://schemas.openxmlformats.org/spreadsheetml/2006/main" count="569" uniqueCount="265">
  <si>
    <t>Type</t>
  </si>
  <si>
    <t>Ministry/Agency</t>
  </si>
  <si>
    <t>Name of Service Fee, License or Permit</t>
  </si>
  <si>
    <t>Description of Service Fee, License or Permit</t>
  </si>
  <si>
    <t>Old Rate ($)</t>
  </si>
  <si>
    <t>New Rate ($)</t>
  </si>
  <si>
    <t>Per Cent Change</t>
  </si>
  <si>
    <t>When Effective (month/year)</t>
  </si>
  <si>
    <t>Last Time Fee was Changed (month/year)</t>
  </si>
  <si>
    <t>Fee Increase</t>
  </si>
  <si>
    <t>Financial Services Commission of Ontario</t>
  </si>
  <si>
    <t>FSCO: Mortgage Brokers Agents MBLAA Fee (Mortgage Administrator) - new application</t>
  </si>
  <si>
    <t>FSCO: Mortgage Brokers Agents MBLAA Fee (Mortgage Administrator)</t>
  </si>
  <si>
    <t>FSCO: Mortgage Brokers Agents MBLAA Fee (Mortgage Administrator) - renew application</t>
  </si>
  <si>
    <t>FSCO: Mortgage Brokers Agents MBLAA Fee (Mortgage Brokers) - new application</t>
  </si>
  <si>
    <t>FSCO: Mortgage Brokers Agents MBLAA Fee (Mortgage Brokers)</t>
  </si>
  <si>
    <t>FSCO: Mortgage Brokers Agents MBLAA Fee (Mortgage Brokers) - renew application</t>
  </si>
  <si>
    <t>FSCO: Mortgage Brokers Admin MBLAA Fee (Mortgage Agent) - new application</t>
  </si>
  <si>
    <t>FSCO: Mortgage Brokers Admin MBLAA Fee (Mortgage Agent)</t>
  </si>
  <si>
    <t>FSCO: Mortgage Brokers Admin MBLAA Fee (Mortgage Agent) - renew application</t>
  </si>
  <si>
    <t>FSCO: Mortgage Brokers Admin MBLAA Fee (Brokerages) - new application</t>
  </si>
  <si>
    <t>FSCO: Mortgage Brokers Admin MBLAA Fee (Individual)</t>
  </si>
  <si>
    <t>FSCO: Mortgage Brokers Admin MBLAA Fee (Brokerages) - renew application</t>
  </si>
  <si>
    <t>New Fee</t>
  </si>
  <si>
    <t>Ministry of the Attorney General</t>
  </si>
  <si>
    <t>Licences Appeal Tribunal Fees - Reconsideration Request</t>
  </si>
  <si>
    <t>Safety, Licensing Appeals and Standards Tribunals of Ontario- Licence Appeal Tribunal Act- (SLASTO-LAT- AABS) Application Fees-Application fee for Reconsideration Request. This is a new application fee which has been approved in 2018-19. SLASTO is in the process of updating its rules of practice to support this new fee.</t>
  </si>
  <si>
    <t>N/A</t>
  </si>
  <si>
    <t>Search for writs, per name fees</t>
  </si>
  <si>
    <t>Enforcement-For a search for writs, per name searched. There will be annual increases that occur the first Monday of November.</t>
  </si>
  <si>
    <t>Writ details report</t>
  </si>
  <si>
    <t>Enforcement-For each report showing the details of a writ, lien or order or for a copy of a writ, lien or order. There will be annual increases that occur the first Monday of November.</t>
  </si>
  <si>
    <t>$6.35 to a maximum $63.30 per name searched</t>
  </si>
  <si>
    <t>$6.45 to a maximum of $64.40 per name search</t>
  </si>
  <si>
    <t>Special Occasion Permit - Sale</t>
  </si>
  <si>
    <t>AGCO - A Sales SOP is issued when money is collected for the sale of alcohol either directly or indirectly.</t>
  </si>
  <si>
    <t>Special Occasion Permit  - No Sale (per day)</t>
  </si>
  <si>
    <t>AGCO -A No Sale SOP is issued when alcohol is being served without charge or when no money is collected for alcohol.  Approval has been received to increase fees to 45 on April 1, 2019 and to 50 from April 1, 2020.</t>
  </si>
  <si>
    <t>Ministry of Education</t>
  </si>
  <si>
    <t>Private School Inspection Fee</t>
  </si>
  <si>
    <t xml:space="preserve">Fee for Inspection of Ontario Private Schools.  Inspection fee increases are being implemented over a three year period (2017-2019) to a full Cost Recovery model in the 2019-20 school year. The fee increases do not apply to the fee charged for First Nation school inspections. </t>
  </si>
  <si>
    <t>Ministry of Energy, Northern Development and Mines</t>
  </si>
  <si>
    <t>Registration of a mining claim, per cell</t>
  </si>
  <si>
    <t>Fee for registration of a mining claim, per cell</t>
  </si>
  <si>
    <t>Prospectors' Licences - included in Minister's required fees</t>
  </si>
  <si>
    <t>A fee charged for prospectors licence.</t>
  </si>
  <si>
    <t xml:space="preserve">For inspecting a document </t>
  </si>
  <si>
    <t>For inspecting a document filed with a recorder under 7(4.1)(b) per hour of service or part thereof</t>
  </si>
  <si>
    <t>For submitting a dispute</t>
  </si>
  <si>
    <t>Submitting a dispute under sebsection 48(1), per mining claim</t>
  </si>
  <si>
    <t>Extension of Time to file and report Assessment Work</t>
  </si>
  <si>
    <t>For recording a recorder's order under subsection 73(2), extending the time for performing and filing a report of assessment work, per claim</t>
  </si>
  <si>
    <t>Transfer of Mining Lease or Licence of Occupation</t>
  </si>
  <si>
    <t>For a request for consenting to the transfer of a mining lease or licence of occupation or any interest in a lease or licence, under subsections 41(5), 81(14), 84(6), per lease or licence</t>
  </si>
  <si>
    <t>Issuing or Validating an unpatented mining claim, licence of occupation, lease, or patent under subsection 176(3)</t>
  </si>
  <si>
    <t>For issuing or validating an unpatented mining claim, licence of occupation, lease, or patent under subsection 176(3)</t>
  </si>
  <si>
    <t>Minister's Order, Mining Act S. 185</t>
  </si>
  <si>
    <t>For a request for an order of the Minister under section 185 of the Act revoking, cancelling or annulling the forfeiture of any mining lands or mining rights or the termination of a lease or relieving from forfeiture any mining claims, per application</t>
  </si>
  <si>
    <t>Changes to Recorded Claims</t>
  </si>
  <si>
    <t>For recording an agreement, power of attorney, writ of execution or any other instrument affecting a recorded claim, right or interest under subsection 60(1), per claim</t>
  </si>
  <si>
    <t>Copies of Documents and Records</t>
  </si>
  <si>
    <t>For a copy of a document or record obtained from the recorder's office, per hour of service or part thereof</t>
  </si>
  <si>
    <t>For a certified copy of a document, record, or inspection report obtained from the recorder's office</t>
  </si>
  <si>
    <t>Mining Claim Abstracts</t>
  </si>
  <si>
    <t>For a mining claim abstract</t>
  </si>
  <si>
    <t xml:space="preserve">For a certified copy of a mining claim abstract </t>
  </si>
  <si>
    <t>Eliminated Fee</t>
  </si>
  <si>
    <t>Application for Surface Rights Lease (S. 84(2)).</t>
  </si>
  <si>
    <t>For an application for lease of surface rights under subsection 84(2), per lease</t>
  </si>
  <si>
    <t>Eliminated</t>
  </si>
  <si>
    <t>For a substituted prospector's licence, under clause 22(1)(b)</t>
  </si>
  <si>
    <t>Recording or application of ground staked mining claim (less than one unit of 16 hectare)</t>
  </si>
  <si>
    <t>For each claim composed of one unit of 16 hectares or less</t>
  </si>
  <si>
    <t>Recording or application of ground staked mining claim (less than seven unit of 16 hectare)</t>
  </si>
  <si>
    <t>For each claim composed of more than one but less than seven 16-hectare units</t>
  </si>
  <si>
    <t>Recording or application of ground staked mining claim (more than seven unit of 16 hectare)</t>
  </si>
  <si>
    <t>For claim composed of seven or more 16-hectare units</t>
  </si>
  <si>
    <t>Recording or application of map staked mining claim.</t>
  </si>
  <si>
    <t>For recording a unit of Map staked mining claim under section 44 of the Act or for filing an application to record a mining claim under subsections 46(2) or the Act</t>
  </si>
  <si>
    <t>Set of four corner post tags</t>
  </si>
  <si>
    <t>For each set of four corner post tags</t>
  </si>
  <si>
    <t>Duplicate corner post tag</t>
  </si>
  <si>
    <t>For each duplicate corner post tag</t>
  </si>
  <si>
    <t>Line post tag</t>
  </si>
  <si>
    <t>For each line post tag</t>
  </si>
  <si>
    <t>Claim Dispute Recording Fee</t>
  </si>
  <si>
    <t>For recording a dispute under subsection 48(1), per claim</t>
  </si>
  <si>
    <t>Notice of re-staking</t>
  </si>
  <si>
    <t>For filing a notice of re-staking under subsection 48(8.1), per claim</t>
  </si>
  <si>
    <t>Recording an Order or an Appeal</t>
  </si>
  <si>
    <t>For recording an order of the Commissioner or an order in an appeal from the Commissioner, under subsections 64(1), 114(1) and 196(2), per order</t>
  </si>
  <si>
    <t>Recording certificate (S 64(2)).</t>
  </si>
  <si>
    <t>For recording a certificate of a pending proceeding under subsection 64(2), per claim.</t>
  </si>
  <si>
    <t>Notice of abandonment</t>
  </si>
  <si>
    <t>For filing a notice of abandonment or partial abandonment under section 70, per claim</t>
  </si>
  <si>
    <t>Mining Claims Inspection</t>
  </si>
  <si>
    <t>For an inspection of mining claims proposed to be included in a perimeter survey under subsection 95(7), per claim</t>
  </si>
  <si>
    <t xml:space="preserve">Certificate of Recorder's Decision </t>
  </si>
  <si>
    <t>For a certificate of a recorder's decision, under subsection 110(4)</t>
  </si>
  <si>
    <t>Certified Copy of Order</t>
  </si>
  <si>
    <t>For a certified copy of an order or judgment of the Commissioner, under section 131</t>
  </si>
  <si>
    <t>Appeal Fee (Mining Act Part VII)</t>
  </si>
  <si>
    <t>For appealing a decision of the Commissioner under Part VII of the Act to the Minister</t>
  </si>
  <si>
    <t>Application of Commissioner Order, Mining Act S. 181(8) or S. 196(2).</t>
  </si>
  <si>
    <t>For submitting an application for an order of the Commissioner requiring a co-owner to pay the owner's share of rents or expenditures or mining land tax., under subsection 181( 8) or 196(2)</t>
  </si>
  <si>
    <t>Filing Notice of Intent</t>
  </si>
  <si>
    <t>For filing a notice of intention to retain an interest in mining lands in the form of unpatented mining claims, under subsection 183(2), per claim</t>
  </si>
  <si>
    <t>Transfer of Interest in a Mining Claim</t>
  </si>
  <si>
    <t>For filing a transfer of the whole of or any interest in a mining claim, under section 59</t>
  </si>
  <si>
    <t>Recorder's Office Affidavit</t>
  </si>
  <si>
    <t>For an affidavit sworn in the recorder's office, under subsection 4(6) or section 13</t>
  </si>
  <si>
    <t>Ministry of the Environment, Conservation and Parks</t>
  </si>
  <si>
    <t xml:space="preserve">Integrated Pest Management Training </t>
  </si>
  <si>
    <t>To buy and use Class 12 pesticides, a person must successfully complete the Integrated Pest Management (IPM) Course for Corn and Soybeans and become certified. The fee is structured to increase by 10% on Sep 1 of every year until Sep 1, 2020.</t>
  </si>
  <si>
    <t>$66.36 - $73.00</t>
  </si>
  <si>
    <t>$73.00 - $80.30</t>
  </si>
  <si>
    <t>Environmental Activity and Sector Registry Fees</t>
  </si>
  <si>
    <t>Fees to businesses if they are planning to release pollutants into the air, land or water OR store, transport or dispose of waste. The fee is structured to increase by 10% on April 1 of every year until April 1, 2020. The low end and top end of the fee range will remain the same.  However, the fee for other registrations will rise 10%.</t>
  </si>
  <si>
    <t>$1,190.00 - $2,353.00</t>
  </si>
  <si>
    <t>Ministry of Government and Consumer Services</t>
  </si>
  <si>
    <t>For registration or deposit of an instrument or plan under the Registry Act (Schedule I, Item 1) OTC</t>
  </si>
  <si>
    <t>Fee adjusted by 50% of CPI on the 1st Monday in November each year. All fee revenue accrues to Teranet.</t>
  </si>
  <si>
    <t>For registration or deposit of an instrument or plan in electronic format (Schedule I, Item 3) Remote</t>
  </si>
  <si>
    <t>For registration of condominium plan in non-electronic format (Schedule 1, Item 6) OTC</t>
  </si>
  <si>
    <t>For registration of subdivision plan in non-electronic format (Schedule 1, Item 7) OTC</t>
  </si>
  <si>
    <t>For registration of an instrument or deposit of a plan in non-electronic format under the Land Titles Act (including registrations under section 25 of the Land Registration Reform Act) (Schedule I, Item 4) OTC</t>
  </si>
  <si>
    <t>For the correction of errors, defects and omissions in a registered or deposited plan under the Land Titles Act (Schedule I, Item 5) OTC</t>
  </si>
  <si>
    <t>For copy of parcel register at an LRO, includes first page (includes self-service kiosks at an LRO that do not require a licence under Schedule 3) (Schedule I, Item 8) OTC</t>
  </si>
  <si>
    <t>For search for writs, per name searched (key Enforcement Office) (Schedule I, Item 16a) Remote or OTC</t>
  </si>
  <si>
    <t>For search for writs, per name searched non-key Enforcement Office
(Schedule I, Item 16b)
Remote or OTC</t>
  </si>
  <si>
    <t>For adjacent remote parcel register search, each PIN, includes first page
(Schedule I, Item 12)
Remote</t>
  </si>
  <si>
    <t>For the correction of errors, defects and omissions in a registered document or deposited plan under the Registry Act
(Schedule 1, Item 2)
OTC</t>
  </si>
  <si>
    <t>For each report showing the details of a writ, lien or order or for copy of writ, lien or order
(Schedule I, Item 17)
Remote or OTC</t>
  </si>
  <si>
    <t>$6.35 to maximum of $63.65 for each name searched</t>
  </si>
  <si>
    <t>$6.45 to maximum of $64.40 for each name searched</t>
  </si>
  <si>
    <t>1.55% (as a range)</t>
  </si>
  <si>
    <t>Ministry of Infrastructure</t>
  </si>
  <si>
    <t xml:space="preserve">Relief from Forfeiture Application - Realty Division </t>
  </si>
  <si>
    <t xml:space="preserve">Corporations may apply to the Minister for the prior corporate owner’s interest in the property. The Forfeited Corporate Properties Program and associated fees are indexed with the Ontario September CPI posted of the previous year. </t>
  </si>
  <si>
    <t xml:space="preserve">Co-Ownership in Joint Tenant Application - Realty Division </t>
  </si>
  <si>
    <t>Ministry of Municipal Affairs and Housing</t>
  </si>
  <si>
    <t>Designer Firm Application for Updating Class of Registration</t>
  </si>
  <si>
    <t>A fee to update class of registration for Design Firms (e.g., person or firm who performs design activity services directly to the public)</t>
  </si>
  <si>
    <t>Registered Code Agency Application for Updating Class of Registration</t>
  </si>
  <si>
    <t>A fee to update class of registration for Registered Code Agency (private Building Code enforcement agency)</t>
  </si>
  <si>
    <t>Building Officials Application for Registration</t>
  </si>
  <si>
    <t>A fee to register individual Building Officials</t>
  </si>
  <si>
    <t>Building Officials Application for Renewal of Registration</t>
  </si>
  <si>
    <t>A fee to renew registration for individual Building Officials</t>
  </si>
  <si>
    <t>Other Designer Application for Registration</t>
  </si>
  <si>
    <t>A fee to register Other Designer (e.g., person performing “in house” designs for a homebuilder)</t>
  </si>
  <si>
    <t>Other Designer Application for Renewal of Registration</t>
  </si>
  <si>
    <t>A fee to renew registration for Other Designer (e.g., person performing “in house” designs for a homebuilder)</t>
  </si>
  <si>
    <t>Onsite Sewage System Installer Application for Registration</t>
  </si>
  <si>
    <t>A fee to register onsite sewage system installer</t>
  </si>
  <si>
    <t>Onsite Sewage System Installer Application for Renewal of Registration</t>
  </si>
  <si>
    <t>A fee to renew registration for onsite sewage system installer</t>
  </si>
  <si>
    <t>Designer Firm Application for Renewal of Registration</t>
  </si>
  <si>
    <t>A fee to renew registration for Design Firm (e.g., person or firm who performs design activity services directly to the public)</t>
  </si>
  <si>
    <t>Designer Firm Application for Registration</t>
  </si>
  <si>
    <t>A fee to register Design Firms (e.g., person or firm who performs design activity services directly to the public)</t>
  </si>
  <si>
    <t>Registered Code Agency Application for Renewal of Registration</t>
  </si>
  <si>
    <t>A fee to renew registration for Registered Code Agency (private Building Code enforcement agency)</t>
  </si>
  <si>
    <t>Registered Code Agency Application for Registration</t>
  </si>
  <si>
    <t>A fee to register Registered Code Agency (private Building Code enforcement agency)</t>
  </si>
  <si>
    <t>Building Code Commission Application</t>
  </si>
  <si>
    <t xml:space="preserve">A fee to resolve a dispute between proponents (i.e., developers, homeowners, etc.) of construction projects and local enforcement officials related to “sufficiency of compliance” with the Building Code </t>
  </si>
  <si>
    <t>Application for Minister's Ruling</t>
  </si>
  <si>
    <t xml:space="preserve">A fee to update building regulatory requirements and permit new products without the need to amend the Building Code </t>
  </si>
  <si>
    <t>Consent/Validation of Title* (Northern Ontario)</t>
  </si>
  <si>
    <t xml:space="preserve">A fee for the creation of new building lots or the legalization of land titles on a specific property
</t>
  </si>
  <si>
    <t>Plan of Subdivision/ Condominium* (Northern Ontario)</t>
  </si>
  <si>
    <t xml:space="preserve">A fee for the creation of multiple lots/units/blocks.
</t>
  </si>
  <si>
    <t>$3,723 + $100/ per lot/block over 40 lots/blocks</t>
  </si>
  <si>
    <t>$3,812 + $100 per lot/block over 40 lots/blocks</t>
  </si>
  <si>
    <t>Plan of Subdivision/ Condominium* (Southern Ontario)</t>
  </si>
  <si>
    <t>$10,200 + $100 per lot/block over 100 lots/blocks</t>
  </si>
  <si>
    <t>$10,445 + $100 per lot/block over 100 lots/blocks</t>
  </si>
  <si>
    <t>Minister's Zoning Order Amendment* (Northern Ontario)</t>
  </si>
  <si>
    <t>A fee to amend a Minister's Zoning Oder to permit alternate land uses or zoning standards - or - to remove land from the Minister's Zoning Order.</t>
  </si>
  <si>
    <t>Minister's Zoning Order Amendment* (Southern Ontario)</t>
  </si>
  <si>
    <t>Ontario Planning and Development Act Plan Amendment (e.g. Parkway Belt West Plan Amendments)*
- Southern Ontario</t>
  </si>
  <si>
    <t>A fee to amend a development plan to permit alternate land uses - or - to remove land from a development plan.</t>
  </si>
  <si>
    <t>Official Plan Amendments Non-exempt, except for:  
- 5 year reviews under Section 26 of the Planning Act; and
- planning boards
(Northern Ontario)</t>
  </si>
  <si>
    <t>A fee for the review of official plan amendments for single-tier, upper-tier and lower-tier municipalities that are not exempt from the Minister's authority.</t>
  </si>
  <si>
    <t>Official Plan Amendments Non-exempt, except for:  
- 5 year reviews under Section 26 of the Planning Act;
(Southern Ontario)</t>
  </si>
  <si>
    <t xml:space="preserve">Line Fences Appeal
</t>
  </si>
  <si>
    <t>A fee charged to appellants who dispute an award made by municipal fenceviewers. Appeals are heard by provincially appointed line fence referees.</t>
  </si>
  <si>
    <t>Residential Rental Maintenance Standards Inspection Fee</t>
  </si>
  <si>
    <t>A fee charged to municipalities for residential rental maintenance standards inspections. This revenue stream will be ending as municipalities have taken over the inspection role for new maintenance complaints effective July 1, 2018.</t>
  </si>
  <si>
    <t>Ministry of Natural Resources and Forestry</t>
  </si>
  <si>
    <t>Game Bird Hunting Preserve Licence - Non-Resident</t>
  </si>
  <si>
    <t>Licence to hunt game birds on a Game Bird Preserve for Non-Residents of Ontario</t>
  </si>
  <si>
    <t>Sport Fishing licence - Youth Org Camp - Non-Resident</t>
  </si>
  <si>
    <t>Youth Sport Fishing licence for a member of a Non-Resident organized camp</t>
  </si>
  <si>
    <t xml:space="preserve">Fishing and Hunting Service Fee - Ontario Resident </t>
  </si>
  <si>
    <t>Fishing and Hunting Service Fee for Ontario Residents</t>
  </si>
  <si>
    <t>Camping Fees - Service Fee</t>
  </si>
  <si>
    <t>All existing camping fees</t>
  </si>
  <si>
    <t>$15.13 - $45.25</t>
  </si>
  <si>
    <t>$15.25 - $45.50</t>
  </si>
  <si>
    <t>Between 0.6% and 0.8%</t>
  </si>
  <si>
    <t>2012-2018</t>
  </si>
  <si>
    <t xml:space="preserve">Fishing and Hunting Licences - Canadian Resident </t>
  </si>
  <si>
    <t xml:space="preserve">Fishing and Hunting licence for a Canadian Resident </t>
  </si>
  <si>
    <t>$8.57 - $149.43</t>
  </si>
  <si>
    <t>$8.57 - $152.43</t>
  </si>
  <si>
    <t>Between 0.0% and 2.0%</t>
  </si>
  <si>
    <t>2018</t>
  </si>
  <si>
    <t xml:space="preserve">Fishing and Hunting Licences - Non-Resident </t>
  </si>
  <si>
    <t>Fishing and Hunting licence for a Non-Resident</t>
  </si>
  <si>
    <t>$8.57 - $437.86</t>
  </si>
  <si>
    <t>$8.57 -$447.86</t>
  </si>
  <si>
    <t>Between 0.0% and 2.28%</t>
  </si>
  <si>
    <t>Commercial Fish Licence Fee (under 15k lbs quota)</t>
  </si>
  <si>
    <t>Commercial Fish licence fees - less than 15,000lbs</t>
  </si>
  <si>
    <t>2016</t>
  </si>
  <si>
    <t>Commercial Fish Licence Fee (Over 15k lbs quota)</t>
  </si>
  <si>
    <t>Commercial Fish licence fees - greater than 15,000lbs</t>
  </si>
  <si>
    <t>Wayside Permit Fees and Annual Licence Fees</t>
  </si>
  <si>
    <t>Wayside permit fees (one-time) and annual licence fees are paid to allow the removal of aggregate from private land in the areas subject to the Act. Fees are indexed annually following the Ontario Consumer Price Index (CPI).</t>
  </si>
  <si>
    <t>Annual licence fee: $0.198/tonne/year or a minimum fee ($689 for Class A licences / $344 for Class B licences). Wayside Permit Fee: fee at time of permit issuance of $0.198/tonne/year or a minimum fee of $689, whichever is greater.</t>
  </si>
  <si>
    <t>Annual licence fee: $0.202/tonne/year or a minimum fee ($704 for Class A licences / $351 for Class B licences). Wayside Permit Fee: fee at time of permit issuance of $0.202/tonne/year or a minimum fee of $704, whichever is greater.</t>
  </si>
  <si>
    <t>Annual Aggregate Permit Fees</t>
  </si>
  <si>
    <t xml:space="preserve">An annual aggregate permit fee is paid to allow the removal of aggregate from Crown land.  Some Crown ministries have been exempt from paying the annual fee for sites on Crown land (e.g. MNRF, MNDM, MTO). Fees are indexed annually following the Ontario Consumer Price Index (CPI).                                                                                   </t>
  </si>
  <si>
    <t>$0.198/tonne/year or a minimum fee ($344 for permits with tonnage limits of 20,000 tonnes or less or $689 for permits with tonnage limits over 20,000 tonnes/year)</t>
  </si>
  <si>
    <t>$0.202/tonne/year or a minimum fee ($351 for permits with tonnage limits of 20,000 tonnes or less or $704 for permits with tonnage limits over 20,000 tonnes/year)</t>
  </si>
  <si>
    <t>Ministry of Training, Colleges and Universities</t>
  </si>
  <si>
    <t>Private Career Colleges - Registration and Renewals - Application for renewal of registration</t>
  </si>
  <si>
    <t>Private Career Colleges annual renewal fee for one campus and one program. Fees are indexed annually following the Ontario Consumer Price Index (CPI).</t>
  </si>
  <si>
    <t>Private Career Colleges - Registration and Renewals - Application for renewal of registration - Flight Training Institutions</t>
  </si>
  <si>
    <t>Flight Training Private Career Colleges annual renewal fee for one campus and one program. Fees are indexed annually following the Ontario Consumer Price Index (CPI).</t>
  </si>
  <si>
    <t>Private Career Colleges - Registration and Renewals - Registration to operate new Private Career College</t>
  </si>
  <si>
    <t>Application fee for registration of a new Private Career College (includes one campus and one program). Fees are indexed annually following the Ontario Consumer Price Index (CPI).</t>
  </si>
  <si>
    <t>Private Career Colleges - Registration and Renewals - New Private Career College facility inspection fee (includes new campus and change of location)</t>
  </si>
  <si>
    <t>Facility inspection fee (excludes HST) for registration of a new Private Career College.  HST is charged for inspection fees but is not included in service fees revenue. Fees are indexed annually following the Ontario Consumer Price Index (CPI).</t>
  </si>
  <si>
    <t>Private Career Colleges - Registration and Renewals - Registration to operate new Private Career College - Flight Training Institutions</t>
  </si>
  <si>
    <t>Application fee for registration of a new Flight Training Private Career College (includes one campus and one program). Fees are indexed annually following the Ontario Consumer Price Index (CPI).</t>
  </si>
  <si>
    <t xml:space="preserve">Private Career Colleges - Registration and Renewals - Registration to operate new campus </t>
  </si>
  <si>
    <t>Application fee for registration of a new campus of a Private Career College (includes one program). Fees are indexed annually following the Ontario Consumer Price Index (CPI).</t>
  </si>
  <si>
    <t>Private Career Colleges - Registration and Renewals - Registration to operate new campus - Flight Training Instituions</t>
  </si>
  <si>
    <t>Application fee for registration of a new campus of a Flight Training Private Career College (includes one program). Fees are indexed annually following the Ontario Consumer Price Index (CPI).</t>
  </si>
  <si>
    <t>Private Career Colleges - Registration and Renewals - Approval of a new program</t>
  </si>
  <si>
    <t>Approval fee for each additional program at a Private Career College. Fees are indexed annually following the Ontario Consumer Price Index (CPI).</t>
  </si>
  <si>
    <t>Private Career Colleges - Registration and Renewals - Approval of a new program - Flight Training Institutions</t>
  </si>
  <si>
    <t>Approval fee for each additional program at a Flight Training Private Career College. Program fees are always combined with campus fees and together they are indexed annually following the Ontario Consumer Price Index (CPI).</t>
  </si>
  <si>
    <t>Private Career Colleges - Registration and Renewals - Approval of a program offered at an existing campus</t>
  </si>
  <si>
    <t>Application fee if the program is already being offered by the Private Career College. Program fees are combined with campus fees and together they are indexed annually following the Ontario Consumer Price Index (CPI).</t>
  </si>
  <si>
    <t>Private Career Colleges - Registration and Renewals - Approval of a program offered at an existing campus - Flight Training Institutions</t>
  </si>
  <si>
    <t>Annual renewal fee for each additional program at a Flight Training Private Career College. Program fees are combined with campus fees and together they are indexed annually following the Ontario Consumer Price Index (CPI).</t>
  </si>
  <si>
    <t>Private Career Colleges - Registration and Renewals - Application for renewal of program</t>
  </si>
  <si>
    <t>Private Career Colleges - Registration and Renewals - Application for renewal of program - Flight Training Institutions</t>
  </si>
  <si>
    <t>Private Career Colleges - Key Performance Indicators - Graduate Survey</t>
  </si>
  <si>
    <t>Charge-back to Private Career Colleges (PCCs) to recover costs for surveys conducted of recent PCC graduates. Fees were adjusted per service agreement with the vendor.</t>
  </si>
  <si>
    <t>Private Career Colleges - Key Performance Indicators - Employer Survey</t>
  </si>
  <si>
    <t>Charge-back to Private Career Colleges (PCCs) to recover costs for surveys conducted of employers of recent PCC graduates. Fees were adjusted per service agreement with the vendor.</t>
  </si>
  <si>
    <t>Ministry of Transportation</t>
  </si>
  <si>
    <t>Driver Licence Reinstatement After Suspension</t>
  </si>
  <si>
    <t>Fee to reinstate a driver licence after suspension</t>
  </si>
  <si>
    <t>Ontario Science Centre</t>
  </si>
  <si>
    <t>Admissions - School Visit Rates</t>
  </si>
  <si>
    <t>Change in package rates for school visits.  Packages can include exhibit hall visit, IMAX film, and special programming. Total charge is dependent on the number of children and adults participating.</t>
  </si>
  <si>
    <t>Minimum charge of $60 to $321 depending on package.</t>
  </si>
  <si>
    <t>Minimum charge of $60 to $390 depending on package.</t>
  </si>
  <si>
    <t>Up to 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</si>
</sst>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8" formatCode="&quot;$&quot;#,##0.00_);[Red]\(&quot;$&quot;#,##0.00\)"/>
    <numFmt numFmtId="164" formatCode="#,##0.00_ ;[Red]\-#,##0.00\ "/>
    <numFmt numFmtId="165" formatCode="_-&quot;$&quot;* #,##0.00_-;\-&quot;$&quot;* #,##0.00_-;_-&quot;$&quot;* &quot;-&quot;??_-;_-@_-"/>
    <numFmt numFmtId="166" formatCode="_-* #,##0.00_-;\-* #,##0.00_-;_-* &quot;-&quot;??_-;_-@_-"/>
    <numFmt numFmtId="167" formatCode="&quot;$&quot;#,##0.00"/>
    <numFmt numFmtId="168" formatCode="0.0%"/>
    <numFmt numFmtId="169" formatCode="[$-409]mmm\-yy;@"/>
    <numFmt numFmtId="170" formatCode="&quot;$&quot;#,##0.00;[Red]\-&quot;$&quot;#,##0.00"/>
    <numFmt numFmtId="171" formatCode="#,##0.0000_ ;[Red]\-#,##0.0000\ "/>
  </numFmts>
  <fonts count="7" x14ac:knownFonts="1">
    <font>
      <sz val="11"/>
      <color theme="1"/>
      <name val="Calibri"/>
      <family val="2"/>
      <scheme val="minor"/>
    </font>
    <font>
      <sz val="11"/>
      <color theme="1"/>
      <name val="Calibri"/>
      <family val="2"/>
      <scheme val="minor"/>
    </font>
    <font>
      <b/>
      <sz val="10"/>
      <color theme="0"/>
      <name val="Ebrima"/>
    </font>
    <font>
      <sz val="10"/>
      <color theme="1"/>
      <name val="Ebrima"/>
    </font>
    <font>
      <sz val="10"/>
      <name val="Ebrima"/>
    </font>
    <font>
      <sz val="11"/>
      <color rgb="FF000000"/>
      <name val="Calibri"/>
      <family val="2"/>
      <scheme val="minor"/>
    </font>
    <font>
      <sz val="10"/>
      <name val="Arial"/>
      <family val="2"/>
    </font>
  </fonts>
  <fills count="3">
    <fill>
      <patternFill patternType="none"/>
    </fill>
    <fill>
      <patternFill patternType="gray125"/>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0" fontId="5" fillId="0" borderId="0"/>
    <xf numFmtId="0" fontId="6" fillId="0" borderId="0"/>
    <xf numFmtId="166" fontId="1" fillId="0" borderId="0" applyFont="0" applyFill="0" applyBorder="0" applyAlignment="0" applyProtection="0"/>
    <xf numFmtId="0" fontId="6" fillId="0" borderId="0"/>
    <xf numFmtId="166" fontId="1" fillId="0" borderId="0" applyFont="0" applyFill="0" applyBorder="0" applyAlignment="0" applyProtection="0"/>
  </cellStyleXfs>
  <cellXfs count="81">
    <xf numFmtId="0" fontId="0" fillId="0" borderId="0" xfId="0"/>
    <xf numFmtId="0" fontId="2" fillId="2" borderId="0" xfId="0" applyFont="1" applyFill="1" applyAlignment="1">
      <alignment horizontal="left" vertical="top"/>
    </xf>
    <xf numFmtId="0" fontId="2" fillId="2" borderId="0" xfId="0" applyFont="1" applyFill="1" applyAlignment="1">
      <alignment horizontal="left" vertical="top" wrapText="1"/>
    </xf>
    <xf numFmtId="164" fontId="2" fillId="2" borderId="0" xfId="0" applyNumberFormat="1" applyFont="1" applyFill="1" applyAlignment="1">
      <alignment horizontal="left" vertical="top" wrapText="1"/>
    </xf>
    <xf numFmtId="165" fontId="2" fillId="2" borderId="0" xfId="2" applyFont="1" applyFill="1" applyAlignment="1">
      <alignment horizontal="left" vertical="top" wrapText="1"/>
    </xf>
    <xf numFmtId="10" fontId="2" fillId="2" borderId="0" xfId="1" applyNumberFormat="1" applyFont="1" applyFill="1" applyAlignment="1">
      <alignment horizontal="left" vertical="top" wrapText="1"/>
    </xf>
    <xf numFmtId="0" fontId="3" fillId="0" borderId="0" xfId="0" applyFont="1"/>
    <xf numFmtId="164" fontId="3" fillId="0" borderId="1" xfId="0" applyNumberFormat="1" applyFont="1" applyBorder="1" applyAlignment="1">
      <alignment horizontal="left" vertical="top"/>
    </xf>
    <xf numFmtId="0" fontId="4" fillId="0" borderId="1" xfId="0" applyFont="1" applyBorder="1" applyAlignment="1">
      <alignment horizontal="left" vertical="top"/>
    </xf>
    <xf numFmtId="0" fontId="4" fillId="0" borderId="1" xfId="3" applyFont="1" applyBorder="1" applyAlignment="1">
      <alignment horizontal="left" vertical="top" wrapText="1"/>
    </xf>
    <xf numFmtId="0" fontId="4" fillId="0" borderId="1" xfId="4" applyFont="1" applyBorder="1" applyAlignment="1">
      <alignment vertical="center" wrapText="1"/>
    </xf>
    <xf numFmtId="8" fontId="4" fillId="0" borderId="1" xfId="5" applyNumberFormat="1" applyFont="1" applyBorder="1" applyAlignment="1">
      <alignment horizontal="left" vertical="top" wrapText="1"/>
    </xf>
    <xf numFmtId="167" fontId="4" fillId="0" borderId="1" xfId="5" applyNumberFormat="1" applyFont="1" applyBorder="1" applyAlignment="1">
      <alignment horizontal="left" vertical="top" wrapText="1"/>
    </xf>
    <xf numFmtId="168" fontId="4" fillId="0" borderId="1" xfId="0" applyNumberFormat="1" applyFont="1" applyBorder="1" applyAlignment="1">
      <alignment horizontal="left" vertical="top"/>
    </xf>
    <xf numFmtId="169" fontId="3" fillId="0" borderId="1" xfId="0" applyNumberFormat="1" applyFont="1" applyBorder="1" applyAlignment="1">
      <alignment horizontal="left" vertical="top"/>
    </xf>
    <xf numFmtId="0" fontId="3" fillId="0" borderId="1" xfId="0" applyFont="1" applyBorder="1" applyAlignment="1">
      <alignment horizontal="left" vertical="top"/>
    </xf>
    <xf numFmtId="164" fontId="3" fillId="0" borderId="1" xfId="0" applyNumberFormat="1" applyFont="1" applyBorder="1" applyAlignment="1">
      <alignment horizontal="left" vertical="top" wrapText="1"/>
    </xf>
    <xf numFmtId="8" fontId="3" fillId="0" borderId="1" xfId="0" applyNumberFormat="1" applyFont="1" applyBorder="1" applyAlignment="1">
      <alignment horizontal="left" vertical="top" wrapText="1"/>
    </xf>
    <xf numFmtId="9" fontId="3" fillId="0" borderId="1" xfId="1" applyFont="1" applyBorder="1" applyAlignment="1">
      <alignment horizontal="left" vertical="top" wrapText="1"/>
    </xf>
    <xf numFmtId="169" fontId="3" fillId="0" borderId="1" xfId="0" applyNumberFormat="1" applyFont="1" applyBorder="1" applyAlignment="1">
      <alignment horizontal="left" vertical="top" wrapText="1"/>
    </xf>
    <xf numFmtId="169" fontId="3" fillId="0" borderId="1" xfId="0" quotePrefix="1" applyNumberFormat="1" applyFont="1" applyBorder="1" applyAlignment="1">
      <alignment horizontal="left" vertical="top" wrapText="1"/>
    </xf>
    <xf numFmtId="168" fontId="3" fillId="0" borderId="1" xfId="1" applyNumberFormat="1" applyFont="1" applyBorder="1" applyAlignment="1">
      <alignment horizontal="left" vertical="top" wrapText="1"/>
    </xf>
    <xf numFmtId="167"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8" fontId="3" fillId="0" borderId="1" xfId="0" applyNumberFormat="1" applyFont="1" applyBorder="1" applyAlignment="1">
      <alignment horizontal="left" vertical="top"/>
    </xf>
    <xf numFmtId="167" fontId="3" fillId="0" borderId="1" xfId="0" applyNumberFormat="1" applyFont="1" applyBorder="1" applyAlignment="1">
      <alignment horizontal="left" vertical="top"/>
    </xf>
    <xf numFmtId="164" fontId="4" fillId="0" borderId="1" xfId="0" applyNumberFormat="1" applyFont="1" applyBorder="1" applyAlignment="1">
      <alignment horizontal="left" vertical="top" wrapText="1"/>
    </xf>
    <xf numFmtId="167" fontId="4" fillId="0" borderId="1" xfId="0" applyNumberFormat="1" applyFont="1" applyBorder="1" applyAlignment="1">
      <alignment horizontal="left" vertical="top" wrapText="1"/>
    </xf>
    <xf numFmtId="2" fontId="4" fillId="0" borderId="1" xfId="0" applyNumberFormat="1" applyFont="1" applyBorder="1" applyAlignment="1">
      <alignment horizontal="left" vertical="top"/>
    </xf>
    <xf numFmtId="169" fontId="4" fillId="0" borderId="1" xfId="0" applyNumberFormat="1" applyFont="1" applyBorder="1" applyAlignment="1">
      <alignment horizontal="left" vertical="top"/>
    </xf>
    <xf numFmtId="8" fontId="4" fillId="0" borderId="1" xfId="0" applyNumberFormat="1" applyFont="1" applyBorder="1" applyAlignment="1">
      <alignment horizontal="left" vertical="top"/>
    </xf>
    <xf numFmtId="0" fontId="4" fillId="0" borderId="1" xfId="6" applyFont="1" applyBorder="1" applyAlignment="1">
      <alignment horizontal="left" vertical="top" wrapText="1"/>
    </xf>
    <xf numFmtId="167" fontId="4" fillId="0" borderId="1" xfId="6" applyNumberFormat="1" applyFont="1" applyBorder="1" applyAlignment="1">
      <alignment horizontal="left" vertical="top" wrapText="1"/>
    </xf>
    <xf numFmtId="17" fontId="4" fillId="0" borderId="1" xfId="0" applyNumberFormat="1" applyFont="1" applyBorder="1" applyAlignment="1">
      <alignment horizontal="left" vertical="top"/>
    </xf>
    <xf numFmtId="17" fontId="3" fillId="0" borderId="1" xfId="0" applyNumberFormat="1" applyFont="1" applyBorder="1" applyAlignment="1">
      <alignment horizontal="left" vertical="top"/>
    </xf>
    <xf numFmtId="170" fontId="3" fillId="0" borderId="1" xfId="0" applyNumberFormat="1" applyFont="1" applyBorder="1" applyAlignment="1">
      <alignment horizontal="left" vertical="top" wrapText="1"/>
    </xf>
    <xf numFmtId="10" fontId="3" fillId="0" borderId="1" xfId="1" applyNumberFormat="1" applyFont="1" applyBorder="1" applyAlignment="1">
      <alignment horizontal="left" vertical="top" wrapText="1"/>
    </xf>
    <xf numFmtId="0" fontId="3" fillId="0" borderId="1" xfId="0" applyFont="1" applyBorder="1" applyAlignment="1">
      <alignment wrapText="1"/>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8" fontId="4" fillId="0" borderId="2" xfId="2" applyNumberFormat="1" applyFont="1" applyBorder="1" applyAlignment="1">
      <alignment horizontal="left" vertical="top" wrapText="1"/>
    </xf>
    <xf numFmtId="167" fontId="4" fillId="0" borderId="2" xfId="2" applyNumberFormat="1" applyFont="1" applyBorder="1" applyAlignment="1">
      <alignment horizontal="left" vertical="top" wrapText="1"/>
    </xf>
    <xf numFmtId="169" fontId="4" fillId="0" borderId="2" xfId="0" applyNumberFormat="1" applyFont="1" applyBorder="1" applyAlignment="1">
      <alignment horizontal="left" vertical="top" wrapText="1"/>
    </xf>
    <xf numFmtId="0" fontId="4" fillId="0" borderId="1" xfId="0" applyFont="1" applyBorder="1" applyAlignment="1">
      <alignment horizontal="left" vertical="top" wrapText="1"/>
    </xf>
    <xf numFmtId="8" fontId="4" fillId="0" borderId="1" xfId="2" applyNumberFormat="1" applyFont="1" applyBorder="1" applyAlignment="1">
      <alignment horizontal="left" vertical="top" wrapText="1"/>
    </xf>
    <xf numFmtId="167" fontId="4" fillId="0" borderId="1" xfId="2" applyNumberFormat="1" applyFont="1" applyBorder="1" applyAlignment="1">
      <alignment horizontal="left" vertical="top" wrapText="1"/>
    </xf>
    <xf numFmtId="169" fontId="4" fillId="0" borderId="1" xfId="0" applyNumberFormat="1" applyFont="1" applyBorder="1" applyAlignment="1">
      <alignment horizontal="left" vertical="top" wrapText="1"/>
    </xf>
    <xf numFmtId="165" fontId="4" fillId="0" borderId="1" xfId="2" applyFont="1" applyBorder="1" applyAlignment="1">
      <alignment horizontal="left" vertical="top" wrapText="1"/>
    </xf>
    <xf numFmtId="168" fontId="4" fillId="0" borderId="1" xfId="1" applyNumberFormat="1" applyFont="1" applyBorder="1" applyAlignment="1">
      <alignment horizontal="left" vertical="top" wrapText="1"/>
    </xf>
    <xf numFmtId="7" fontId="4" fillId="0" borderId="1" xfId="2" applyNumberFormat="1" applyFont="1" applyBorder="1" applyAlignment="1">
      <alignment horizontal="left" vertical="top" wrapText="1"/>
    </xf>
    <xf numFmtId="169" fontId="4" fillId="0" borderId="1" xfId="2" applyNumberFormat="1" applyFont="1" applyBorder="1" applyAlignment="1">
      <alignment horizontal="left" vertical="top" wrapText="1"/>
    </xf>
    <xf numFmtId="0" fontId="3" fillId="0" borderId="3" xfId="0" applyFont="1" applyBorder="1" applyAlignment="1">
      <alignment horizontal="left" vertical="top"/>
    </xf>
    <xf numFmtId="0" fontId="3" fillId="0" borderId="1" xfId="0" applyFont="1" applyBorder="1" applyAlignment="1">
      <alignment vertical="top" wrapText="1"/>
    </xf>
    <xf numFmtId="8" fontId="3" fillId="0" borderId="1" xfId="5" applyNumberFormat="1" applyFont="1" applyBorder="1" applyAlignment="1">
      <alignment horizontal="left" vertical="top" wrapText="1"/>
    </xf>
    <xf numFmtId="17" fontId="3" fillId="0" borderId="1" xfId="0" applyNumberFormat="1" applyFont="1" applyBorder="1" applyAlignment="1">
      <alignment horizontal="left" vertical="top" wrapText="1"/>
    </xf>
    <xf numFmtId="0" fontId="3" fillId="0" borderId="1" xfId="0" quotePrefix="1"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vertical="top"/>
    </xf>
    <xf numFmtId="170" fontId="4" fillId="0" borderId="1" xfId="7" applyNumberFormat="1" applyFont="1" applyBorder="1" applyAlignment="1">
      <alignment horizontal="left" vertical="top"/>
    </xf>
    <xf numFmtId="9" fontId="4" fillId="0" borderId="1" xfId="1" applyFont="1" applyBorder="1" applyAlignment="1">
      <alignment horizontal="left" vertical="top"/>
    </xf>
    <xf numFmtId="164" fontId="3" fillId="0" borderId="5" xfId="0" applyNumberFormat="1" applyFont="1" applyBorder="1" applyAlignment="1">
      <alignment horizontal="left" vertical="top"/>
    </xf>
    <xf numFmtId="164" fontId="3" fillId="0" borderId="2" xfId="0" applyNumberFormat="1" applyFont="1" applyBorder="1" applyAlignment="1">
      <alignment horizontal="left" vertical="top" wrapText="1"/>
    </xf>
    <xf numFmtId="164" fontId="3" fillId="0" borderId="2" xfId="0" applyNumberFormat="1" applyFont="1" applyBorder="1" applyAlignment="1">
      <alignment horizontal="left" vertical="top"/>
    </xf>
    <xf numFmtId="171" fontId="3" fillId="0" borderId="2" xfId="0" applyNumberFormat="1" applyFont="1" applyBorder="1" applyAlignment="1">
      <alignment horizontal="left" vertical="top" wrapText="1"/>
    </xf>
    <xf numFmtId="17" fontId="3" fillId="0" borderId="2" xfId="0" applyNumberFormat="1" applyFont="1" applyBorder="1" applyAlignment="1">
      <alignment horizontal="left" vertical="top" wrapText="1"/>
    </xf>
    <xf numFmtId="164" fontId="3" fillId="0" borderId="2" xfId="0" quotePrefix="1" applyNumberFormat="1" applyFont="1" applyBorder="1" applyAlignment="1">
      <alignment horizontal="left" vertical="top"/>
    </xf>
    <xf numFmtId="171" fontId="4" fillId="0" borderId="1" xfId="0" applyNumberFormat="1" applyFont="1" applyBorder="1" applyAlignment="1">
      <alignment horizontal="left" vertical="top" wrapText="1"/>
    </xf>
    <xf numFmtId="164" fontId="3" fillId="0" borderId="1" xfId="0" quotePrefix="1" applyNumberFormat="1" applyFont="1" applyBorder="1" applyAlignment="1">
      <alignment horizontal="left" vertical="top"/>
    </xf>
    <xf numFmtId="0" fontId="4" fillId="0" borderId="1" xfId="0" applyFont="1" applyBorder="1" applyAlignment="1">
      <alignment vertical="top" wrapText="1"/>
    </xf>
    <xf numFmtId="17" fontId="4" fillId="0" borderId="1" xfId="0" applyNumberFormat="1" applyFont="1" applyBorder="1" applyAlignment="1">
      <alignment horizontal="left" vertical="top" wrapText="1"/>
    </xf>
    <xf numFmtId="164" fontId="4" fillId="0" borderId="1" xfId="0" quotePrefix="1" applyNumberFormat="1" applyFont="1" applyBorder="1" applyAlignment="1">
      <alignment horizontal="left" vertical="top"/>
    </xf>
    <xf numFmtId="0" fontId="3" fillId="0" borderId="3" xfId="0" applyFont="1" applyBorder="1" applyAlignment="1">
      <alignment horizontal="left" vertical="top" wrapText="1"/>
    </xf>
    <xf numFmtId="170" fontId="3" fillId="0" borderId="1" xfId="5" applyNumberFormat="1" applyFont="1" applyBorder="1" applyAlignment="1">
      <alignment horizontal="left" vertical="top" wrapText="1"/>
    </xf>
    <xf numFmtId="170" fontId="3" fillId="0" borderId="1" xfId="7" applyNumberFormat="1" applyFont="1" applyBorder="1" applyAlignment="1">
      <alignment horizontal="left" vertical="top" wrapText="1"/>
    </xf>
    <xf numFmtId="168" fontId="3" fillId="0" borderId="3" xfId="5" applyNumberFormat="1" applyFont="1" applyBorder="1" applyAlignment="1">
      <alignment horizontal="left" vertical="top" wrapText="1"/>
    </xf>
    <xf numFmtId="170" fontId="3" fillId="0" borderId="6" xfId="5" applyNumberFormat="1" applyFont="1" applyBorder="1" applyAlignment="1">
      <alignment horizontal="left" vertical="top" wrapText="1"/>
    </xf>
    <xf numFmtId="168" fontId="3" fillId="0" borderId="1" xfId="5" applyNumberFormat="1" applyFont="1" applyBorder="1" applyAlignment="1">
      <alignment horizontal="left" vertical="top" wrapText="1"/>
    </xf>
    <xf numFmtId="0" fontId="3" fillId="0" borderId="0" xfId="0" applyFont="1" applyAlignment="1">
      <alignment wrapText="1"/>
    </xf>
    <xf numFmtId="6" fontId="3" fillId="0" borderId="1" xfId="5" applyNumberFormat="1" applyFont="1" applyBorder="1" applyAlignment="1">
      <alignment horizontal="left" vertical="top" wrapText="1"/>
    </xf>
    <xf numFmtId="2" fontId="3" fillId="0" borderId="1" xfId="5" applyNumberFormat="1" applyFont="1" applyBorder="1" applyAlignment="1">
      <alignment horizontal="left" vertical="top" wrapText="1"/>
    </xf>
    <xf numFmtId="10" fontId="3" fillId="0" borderId="1" xfId="5" applyNumberFormat="1" applyFont="1" applyBorder="1" applyAlignment="1">
      <alignment horizontal="left" vertical="top" wrapText="1"/>
    </xf>
  </cellXfs>
  <cellStyles count="8">
    <cellStyle name="Comma 2" xfId="7" xr:uid="{68A4B267-B313-46AA-BBEB-D4A08D2B57A7}"/>
    <cellStyle name="Comma 4" xfId="5" xr:uid="{45C20444-3F47-4F44-8BA2-39C0DAAB428B}"/>
    <cellStyle name="Currency 2" xfId="2" xr:uid="{CA0B83F7-47FA-48AC-875A-FE0A9E219348}"/>
    <cellStyle name="Normal" xfId="0" builtinId="0"/>
    <cellStyle name="Normal 2" xfId="3" xr:uid="{C96C89DE-0F19-48DC-8587-DD7DE8175AD2}"/>
    <cellStyle name="Normal 2 2" xfId="4" xr:uid="{87C320CF-3C5B-431F-A85C-60749E80BFEE}"/>
    <cellStyle name="Normal 3" xfId="6" xr:uid="{3CA45C76-804B-4AE1-BEC4-818EBE75D4D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3B447-A7EF-4590-A610-BA593E484D48}">
  <dimension ref="A2:I118"/>
  <sheetViews>
    <sheetView tabSelected="1" workbookViewId="0">
      <selection activeCell="B11" sqref="B11"/>
    </sheetView>
  </sheetViews>
  <sheetFormatPr defaultRowHeight="14.25" x14ac:dyDescent="0.25"/>
  <cols>
    <col min="1" max="1" width="19" style="6" customWidth="1"/>
    <col min="2" max="2" width="46.85546875" style="6" bestFit="1" customWidth="1"/>
    <col min="3" max="3" width="32.42578125" style="6" customWidth="1"/>
    <col min="4" max="4" width="36.5703125" style="6" customWidth="1"/>
    <col min="5" max="5" width="20.42578125" style="6" customWidth="1"/>
    <col min="6" max="6" width="13.85546875" style="6" bestFit="1" customWidth="1"/>
    <col min="7" max="7" width="12.42578125" style="6" customWidth="1"/>
    <col min="8" max="9" width="16.85546875" style="6" bestFit="1" customWidth="1"/>
    <col min="10" max="16384" width="9.140625" style="6"/>
  </cols>
  <sheetData>
    <row r="2" spans="1:9" ht="42.75" x14ac:dyDescent="0.25">
      <c r="A2" s="1" t="s">
        <v>0</v>
      </c>
      <c r="B2" s="1" t="s">
        <v>1</v>
      </c>
      <c r="C2" s="2" t="s">
        <v>2</v>
      </c>
      <c r="D2" s="3" t="s">
        <v>3</v>
      </c>
      <c r="E2" s="4" t="s">
        <v>4</v>
      </c>
      <c r="F2" s="4" t="s">
        <v>5</v>
      </c>
      <c r="G2" s="5" t="s">
        <v>6</v>
      </c>
      <c r="H2" s="3" t="s">
        <v>7</v>
      </c>
      <c r="I2" s="3" t="s">
        <v>8</v>
      </c>
    </row>
    <row r="3" spans="1:9" ht="42.75" x14ac:dyDescent="0.25">
      <c r="A3" s="7" t="s">
        <v>9</v>
      </c>
      <c r="B3" s="8" t="s">
        <v>10</v>
      </c>
      <c r="C3" s="9" t="s">
        <v>11</v>
      </c>
      <c r="D3" s="10" t="s">
        <v>12</v>
      </c>
      <c r="E3" s="11">
        <v>800</v>
      </c>
      <c r="F3" s="12">
        <v>1156</v>
      </c>
      <c r="G3" s="13">
        <f t="shared" ref="G3:G9" si="0">(F3/E3)-1</f>
        <v>0.44500000000000006</v>
      </c>
      <c r="H3" s="14">
        <v>43191</v>
      </c>
      <c r="I3" s="14">
        <v>40210</v>
      </c>
    </row>
    <row r="4" spans="1:9" ht="42.75" x14ac:dyDescent="0.25">
      <c r="A4" s="15" t="s">
        <v>9</v>
      </c>
      <c r="B4" s="8" t="s">
        <v>10</v>
      </c>
      <c r="C4" s="9" t="s">
        <v>13</v>
      </c>
      <c r="D4" s="10" t="s">
        <v>12</v>
      </c>
      <c r="E4" s="11">
        <v>700</v>
      </c>
      <c r="F4" s="12">
        <v>1056</v>
      </c>
      <c r="G4" s="13">
        <f t="shared" si="0"/>
        <v>0.50857142857142867</v>
      </c>
      <c r="H4" s="14">
        <v>43191</v>
      </c>
      <c r="I4" s="14">
        <v>40210</v>
      </c>
    </row>
    <row r="5" spans="1:9" ht="42.75" x14ac:dyDescent="0.25">
      <c r="A5" s="15" t="s">
        <v>9</v>
      </c>
      <c r="B5" s="8" t="s">
        <v>10</v>
      </c>
      <c r="C5" s="9" t="s">
        <v>14</v>
      </c>
      <c r="D5" s="10" t="s">
        <v>15</v>
      </c>
      <c r="E5" s="11">
        <v>800</v>
      </c>
      <c r="F5" s="12">
        <v>1156</v>
      </c>
      <c r="G5" s="13">
        <f t="shared" si="0"/>
        <v>0.44500000000000006</v>
      </c>
      <c r="H5" s="14">
        <v>43191</v>
      </c>
      <c r="I5" s="14">
        <v>40210</v>
      </c>
    </row>
    <row r="6" spans="1:9" ht="42.75" x14ac:dyDescent="0.25">
      <c r="A6" s="15" t="s">
        <v>9</v>
      </c>
      <c r="B6" s="8" t="s">
        <v>10</v>
      </c>
      <c r="C6" s="9" t="s">
        <v>16</v>
      </c>
      <c r="D6" s="10" t="s">
        <v>15</v>
      </c>
      <c r="E6" s="11">
        <v>700</v>
      </c>
      <c r="F6" s="12">
        <v>1056</v>
      </c>
      <c r="G6" s="13">
        <f t="shared" si="0"/>
        <v>0.50857142857142867</v>
      </c>
      <c r="H6" s="14">
        <v>43191</v>
      </c>
      <c r="I6" s="14">
        <v>40210</v>
      </c>
    </row>
    <row r="7" spans="1:9" ht="42.75" x14ac:dyDescent="0.25">
      <c r="A7" s="15" t="s">
        <v>9</v>
      </c>
      <c r="B7" s="8" t="s">
        <v>10</v>
      </c>
      <c r="C7" s="9" t="s">
        <v>17</v>
      </c>
      <c r="D7" s="10" t="s">
        <v>18</v>
      </c>
      <c r="E7" s="11">
        <v>800</v>
      </c>
      <c r="F7" s="12">
        <v>1156</v>
      </c>
      <c r="G7" s="13">
        <f t="shared" si="0"/>
        <v>0.44500000000000006</v>
      </c>
      <c r="H7" s="14">
        <v>43191</v>
      </c>
      <c r="I7" s="14">
        <v>40210</v>
      </c>
    </row>
    <row r="8" spans="1:9" ht="42.75" x14ac:dyDescent="0.25">
      <c r="A8" s="15" t="s">
        <v>9</v>
      </c>
      <c r="B8" s="8" t="s">
        <v>10</v>
      </c>
      <c r="C8" s="9" t="s">
        <v>19</v>
      </c>
      <c r="D8" s="10" t="s">
        <v>18</v>
      </c>
      <c r="E8" s="11">
        <v>700</v>
      </c>
      <c r="F8" s="12">
        <v>1056</v>
      </c>
      <c r="G8" s="13">
        <f t="shared" si="0"/>
        <v>0.50857142857142867</v>
      </c>
      <c r="H8" s="14">
        <v>43191</v>
      </c>
      <c r="I8" s="14">
        <v>40210</v>
      </c>
    </row>
    <row r="9" spans="1:9" ht="42.75" x14ac:dyDescent="0.25">
      <c r="A9" s="15" t="s">
        <v>9</v>
      </c>
      <c r="B9" s="8" t="s">
        <v>10</v>
      </c>
      <c r="C9" s="9" t="s">
        <v>20</v>
      </c>
      <c r="D9" s="10" t="s">
        <v>21</v>
      </c>
      <c r="E9" s="11">
        <v>800</v>
      </c>
      <c r="F9" s="12">
        <v>1156</v>
      </c>
      <c r="G9" s="13">
        <f t="shared" si="0"/>
        <v>0.44500000000000006</v>
      </c>
      <c r="H9" s="14">
        <v>43191</v>
      </c>
      <c r="I9" s="14">
        <v>40210</v>
      </c>
    </row>
    <row r="10" spans="1:9" ht="42.75" x14ac:dyDescent="0.25">
      <c r="A10" s="15" t="s">
        <v>9</v>
      </c>
      <c r="B10" s="8" t="s">
        <v>10</v>
      </c>
      <c r="C10" s="9" t="s">
        <v>22</v>
      </c>
      <c r="D10" s="10" t="s">
        <v>21</v>
      </c>
      <c r="E10" s="11">
        <v>700</v>
      </c>
      <c r="F10" s="12">
        <v>1056</v>
      </c>
      <c r="G10" s="13">
        <f>(F10/E10)-1</f>
        <v>0.50857142857142867</v>
      </c>
      <c r="H10" s="14">
        <v>43191</v>
      </c>
      <c r="I10" s="14">
        <v>40210</v>
      </c>
    </row>
    <row r="11" spans="1:9" ht="128.25" x14ac:dyDescent="0.25">
      <c r="A11" s="16" t="s">
        <v>23</v>
      </c>
      <c r="B11" s="8" t="s">
        <v>24</v>
      </c>
      <c r="C11" s="16" t="s">
        <v>25</v>
      </c>
      <c r="D11" s="16" t="s">
        <v>26</v>
      </c>
      <c r="E11" s="16" t="s">
        <v>23</v>
      </c>
      <c r="F11" s="17">
        <v>100</v>
      </c>
      <c r="G11" s="18" t="s">
        <v>27</v>
      </c>
      <c r="H11" s="19">
        <v>43191</v>
      </c>
      <c r="I11" s="16" t="s">
        <v>23</v>
      </c>
    </row>
    <row r="12" spans="1:9" ht="57" x14ac:dyDescent="0.25">
      <c r="A12" s="16" t="s">
        <v>9</v>
      </c>
      <c r="B12" s="8" t="s">
        <v>24</v>
      </c>
      <c r="C12" s="16" t="s">
        <v>28</v>
      </c>
      <c r="D12" s="16" t="s">
        <v>29</v>
      </c>
      <c r="E12" s="17">
        <v>11.65</v>
      </c>
      <c r="F12" s="17">
        <v>11.8</v>
      </c>
      <c r="G12" s="13">
        <f t="shared" ref="G12:G15" si="1">(F12/E12)-1</f>
        <v>1.2875536480686733E-2</v>
      </c>
      <c r="H12" s="20">
        <v>43405</v>
      </c>
      <c r="I12" s="20">
        <v>43040</v>
      </c>
    </row>
    <row r="13" spans="1:9" ht="71.25" x14ac:dyDescent="0.25">
      <c r="A13" s="16" t="s">
        <v>9</v>
      </c>
      <c r="B13" s="8" t="s">
        <v>24</v>
      </c>
      <c r="C13" s="16" t="s">
        <v>30</v>
      </c>
      <c r="D13" s="16" t="s">
        <v>31</v>
      </c>
      <c r="E13" s="16" t="s">
        <v>32</v>
      </c>
      <c r="F13" s="16" t="s">
        <v>33</v>
      </c>
      <c r="G13" s="21">
        <v>1.5748031496063099E-2</v>
      </c>
      <c r="H13" s="20">
        <v>43405</v>
      </c>
      <c r="I13" s="20">
        <v>43040</v>
      </c>
    </row>
    <row r="14" spans="1:9" ht="42.75" x14ac:dyDescent="0.25">
      <c r="A14" s="16" t="s">
        <v>9</v>
      </c>
      <c r="B14" s="8" t="s">
        <v>24</v>
      </c>
      <c r="C14" s="16" t="s">
        <v>34</v>
      </c>
      <c r="D14" s="16" t="s">
        <v>35</v>
      </c>
      <c r="E14" s="17">
        <v>75</v>
      </c>
      <c r="F14" s="22">
        <v>150</v>
      </c>
      <c r="G14" s="13">
        <f t="shared" si="1"/>
        <v>1</v>
      </c>
      <c r="H14" s="20">
        <v>43191</v>
      </c>
      <c r="I14" s="20">
        <v>42826</v>
      </c>
    </row>
    <row r="15" spans="1:9" ht="85.5" x14ac:dyDescent="0.25">
      <c r="A15" s="16" t="s">
        <v>9</v>
      </c>
      <c r="B15" s="8" t="s">
        <v>24</v>
      </c>
      <c r="C15" s="16" t="s">
        <v>36</v>
      </c>
      <c r="D15" s="16" t="s">
        <v>37</v>
      </c>
      <c r="E15" s="17">
        <v>25</v>
      </c>
      <c r="F15" s="22">
        <v>35</v>
      </c>
      <c r="G15" s="13">
        <f t="shared" si="1"/>
        <v>0.39999999999999991</v>
      </c>
      <c r="H15" s="20">
        <v>43191</v>
      </c>
      <c r="I15" s="20">
        <v>42826</v>
      </c>
    </row>
    <row r="16" spans="1:9" ht="114" x14ac:dyDescent="0.25">
      <c r="A16" s="7" t="s">
        <v>9</v>
      </c>
      <c r="B16" s="8" t="s">
        <v>38</v>
      </c>
      <c r="C16" s="16" t="s">
        <v>39</v>
      </c>
      <c r="D16" s="23" t="s">
        <v>40</v>
      </c>
      <c r="E16" s="24">
        <v>4989</v>
      </c>
      <c r="F16" s="25">
        <v>5928</v>
      </c>
      <c r="G16" s="13">
        <f>(F16/E16)-1</f>
        <v>0.18821407095610332</v>
      </c>
      <c r="H16" s="14">
        <v>43344</v>
      </c>
      <c r="I16" s="14">
        <v>42979</v>
      </c>
    </row>
    <row r="17" spans="1:9" ht="28.5" x14ac:dyDescent="0.25">
      <c r="A17" s="26" t="s">
        <v>23</v>
      </c>
      <c r="B17" s="8" t="s">
        <v>41</v>
      </c>
      <c r="C17" s="26" t="s">
        <v>42</v>
      </c>
      <c r="D17" s="26" t="s">
        <v>43</v>
      </c>
      <c r="E17" s="8" t="s">
        <v>23</v>
      </c>
      <c r="F17" s="27">
        <v>50</v>
      </c>
      <c r="G17" s="28" t="s">
        <v>27</v>
      </c>
      <c r="H17" s="29">
        <v>43200</v>
      </c>
      <c r="I17" s="16" t="s">
        <v>23</v>
      </c>
    </row>
    <row r="18" spans="1:9" ht="28.5" x14ac:dyDescent="0.25">
      <c r="A18" s="26" t="s">
        <v>9</v>
      </c>
      <c r="B18" s="8" t="s">
        <v>41</v>
      </c>
      <c r="C18" s="26" t="s">
        <v>44</v>
      </c>
      <c r="D18" s="26" t="s">
        <v>45</v>
      </c>
      <c r="E18" s="30">
        <v>25.5</v>
      </c>
      <c r="F18" s="27">
        <v>40</v>
      </c>
      <c r="G18" s="13">
        <f>(F18/E18)-1</f>
        <v>0.56862745098039214</v>
      </c>
      <c r="H18" s="29">
        <v>43191</v>
      </c>
      <c r="I18" s="8">
        <v>1997</v>
      </c>
    </row>
    <row r="19" spans="1:9" ht="42.75" x14ac:dyDescent="0.25">
      <c r="A19" s="26" t="s">
        <v>23</v>
      </c>
      <c r="B19" s="8" t="s">
        <v>41</v>
      </c>
      <c r="C19" s="26" t="s">
        <v>46</v>
      </c>
      <c r="D19" s="26" t="s">
        <v>47</v>
      </c>
      <c r="E19" s="8" t="s">
        <v>23</v>
      </c>
      <c r="F19" s="27">
        <v>15</v>
      </c>
      <c r="G19" s="28" t="s">
        <v>27</v>
      </c>
      <c r="H19" s="29">
        <v>43200</v>
      </c>
      <c r="I19" s="16" t="s">
        <v>23</v>
      </c>
    </row>
    <row r="20" spans="1:9" ht="28.5" x14ac:dyDescent="0.25">
      <c r="A20" s="26" t="s">
        <v>9</v>
      </c>
      <c r="B20" s="8" t="s">
        <v>41</v>
      </c>
      <c r="C20" s="26" t="s">
        <v>48</v>
      </c>
      <c r="D20" s="26" t="s">
        <v>49</v>
      </c>
      <c r="E20" s="30">
        <v>51</v>
      </c>
      <c r="F20" s="27">
        <v>80</v>
      </c>
      <c r="G20" s="13">
        <f t="shared" ref="G20:G29" si="2">(F20/E20)-1</f>
        <v>0.56862745098039214</v>
      </c>
      <c r="H20" s="29">
        <v>43191</v>
      </c>
      <c r="I20" s="8">
        <v>1997</v>
      </c>
    </row>
    <row r="21" spans="1:9" ht="57" x14ac:dyDescent="0.25">
      <c r="A21" s="26" t="s">
        <v>9</v>
      </c>
      <c r="B21" s="8" t="s">
        <v>41</v>
      </c>
      <c r="C21" s="26" t="s">
        <v>50</v>
      </c>
      <c r="D21" s="26" t="s">
        <v>51</v>
      </c>
      <c r="E21" s="30">
        <v>13.5</v>
      </c>
      <c r="F21" s="27">
        <v>20</v>
      </c>
      <c r="G21" s="13">
        <f t="shared" si="2"/>
        <v>0.4814814814814814</v>
      </c>
      <c r="H21" s="29">
        <v>43191</v>
      </c>
      <c r="I21" s="8">
        <v>1997</v>
      </c>
    </row>
    <row r="22" spans="1:9" ht="71.25" x14ac:dyDescent="0.25">
      <c r="A22" s="26" t="s">
        <v>9</v>
      </c>
      <c r="B22" s="8" t="s">
        <v>41</v>
      </c>
      <c r="C22" s="26" t="s">
        <v>52</v>
      </c>
      <c r="D22" s="26" t="s">
        <v>53</v>
      </c>
      <c r="E22" s="30">
        <v>65</v>
      </c>
      <c r="F22" s="27">
        <v>100</v>
      </c>
      <c r="G22" s="13">
        <f t="shared" si="2"/>
        <v>0.53846153846153855</v>
      </c>
      <c r="H22" s="29">
        <v>43191</v>
      </c>
      <c r="I22" s="8">
        <v>1997</v>
      </c>
    </row>
    <row r="23" spans="1:9" ht="57" x14ac:dyDescent="0.25">
      <c r="A23" s="26" t="s">
        <v>9</v>
      </c>
      <c r="B23" s="8" t="s">
        <v>41</v>
      </c>
      <c r="C23" s="26" t="s">
        <v>54</v>
      </c>
      <c r="D23" s="26" t="s">
        <v>55</v>
      </c>
      <c r="E23" s="30">
        <v>765</v>
      </c>
      <c r="F23" s="27">
        <v>1200</v>
      </c>
      <c r="G23" s="13">
        <f t="shared" si="2"/>
        <v>0.56862745098039214</v>
      </c>
      <c r="H23" s="29">
        <v>43191</v>
      </c>
      <c r="I23" s="8">
        <v>1997</v>
      </c>
    </row>
    <row r="24" spans="1:9" ht="99.75" x14ac:dyDescent="0.25">
      <c r="A24" s="26" t="s">
        <v>9</v>
      </c>
      <c r="B24" s="8" t="s">
        <v>41</v>
      </c>
      <c r="C24" s="26" t="s">
        <v>56</v>
      </c>
      <c r="D24" s="26" t="s">
        <v>57</v>
      </c>
      <c r="E24" s="30">
        <v>765</v>
      </c>
      <c r="F24" s="27">
        <v>1200</v>
      </c>
      <c r="G24" s="13">
        <f t="shared" si="2"/>
        <v>0.56862745098039214</v>
      </c>
      <c r="H24" s="29">
        <v>43191</v>
      </c>
      <c r="I24" s="8">
        <v>1997</v>
      </c>
    </row>
    <row r="25" spans="1:9" ht="71.25" x14ac:dyDescent="0.25">
      <c r="A25" s="26" t="s">
        <v>9</v>
      </c>
      <c r="B25" s="8" t="s">
        <v>41</v>
      </c>
      <c r="C25" s="26" t="s">
        <v>58</v>
      </c>
      <c r="D25" s="26" t="s">
        <v>59</v>
      </c>
      <c r="E25" s="30">
        <v>10.199999999999999</v>
      </c>
      <c r="F25" s="27">
        <v>15</v>
      </c>
      <c r="G25" s="13">
        <f t="shared" si="2"/>
        <v>0.47058823529411775</v>
      </c>
      <c r="H25" s="29">
        <v>43191</v>
      </c>
      <c r="I25" s="8">
        <v>1997</v>
      </c>
    </row>
    <row r="26" spans="1:9" ht="42.75" x14ac:dyDescent="0.25">
      <c r="A26" s="26" t="s">
        <v>9</v>
      </c>
      <c r="B26" s="8" t="s">
        <v>41</v>
      </c>
      <c r="C26" s="26" t="s">
        <v>60</v>
      </c>
      <c r="D26" s="26" t="s">
        <v>61</v>
      </c>
      <c r="E26" s="30">
        <v>5.0999999999999996</v>
      </c>
      <c r="F26" s="27">
        <v>15</v>
      </c>
      <c r="G26" s="13">
        <f t="shared" si="2"/>
        <v>1.9411764705882355</v>
      </c>
      <c r="H26" s="29">
        <v>43191</v>
      </c>
      <c r="I26" s="8">
        <v>1997</v>
      </c>
    </row>
    <row r="27" spans="1:9" ht="42.75" x14ac:dyDescent="0.25">
      <c r="A27" s="26" t="s">
        <v>9</v>
      </c>
      <c r="B27" s="8" t="s">
        <v>41</v>
      </c>
      <c r="C27" s="26" t="s">
        <v>60</v>
      </c>
      <c r="D27" s="26" t="s">
        <v>62</v>
      </c>
      <c r="E27" s="30">
        <v>5.0999999999999996</v>
      </c>
      <c r="F27" s="27">
        <v>15</v>
      </c>
      <c r="G27" s="13">
        <f t="shared" si="2"/>
        <v>1.9411764705882355</v>
      </c>
      <c r="H27" s="29">
        <v>43191</v>
      </c>
      <c r="I27" s="8">
        <v>1997</v>
      </c>
    </row>
    <row r="28" spans="1:9" x14ac:dyDescent="0.25">
      <c r="A28" s="26" t="s">
        <v>9</v>
      </c>
      <c r="B28" s="8" t="s">
        <v>41</v>
      </c>
      <c r="C28" s="26" t="s">
        <v>63</v>
      </c>
      <c r="D28" s="26" t="s">
        <v>64</v>
      </c>
      <c r="E28" s="30">
        <v>1.02</v>
      </c>
      <c r="F28" s="27">
        <v>15</v>
      </c>
      <c r="G28" s="13">
        <f t="shared" si="2"/>
        <v>13.705882352941176</v>
      </c>
      <c r="H28" s="29">
        <v>43191</v>
      </c>
      <c r="I28" s="8">
        <v>1997</v>
      </c>
    </row>
    <row r="29" spans="1:9" ht="28.5" x14ac:dyDescent="0.25">
      <c r="A29" s="26" t="s">
        <v>9</v>
      </c>
      <c r="B29" s="8" t="s">
        <v>41</v>
      </c>
      <c r="C29" s="26" t="s">
        <v>63</v>
      </c>
      <c r="D29" s="26" t="s">
        <v>65</v>
      </c>
      <c r="E29" s="30">
        <v>2.04</v>
      </c>
      <c r="F29" s="27">
        <v>15</v>
      </c>
      <c r="G29" s="13">
        <f t="shared" si="2"/>
        <v>6.3529411764705879</v>
      </c>
      <c r="H29" s="29">
        <v>43191</v>
      </c>
      <c r="I29" s="8">
        <v>1997</v>
      </c>
    </row>
    <row r="30" spans="1:9" ht="28.5" x14ac:dyDescent="0.25">
      <c r="A30" s="26" t="s">
        <v>66</v>
      </c>
      <c r="B30" s="8" t="s">
        <v>41</v>
      </c>
      <c r="C30" s="26" t="s">
        <v>67</v>
      </c>
      <c r="D30" s="26" t="s">
        <v>68</v>
      </c>
      <c r="E30" s="30">
        <v>75</v>
      </c>
      <c r="F30" s="26" t="s">
        <v>69</v>
      </c>
      <c r="G30" s="8" t="s">
        <v>27</v>
      </c>
      <c r="H30" s="29">
        <v>43200</v>
      </c>
      <c r="I30" s="8">
        <v>1997</v>
      </c>
    </row>
    <row r="31" spans="1:9" ht="28.5" x14ac:dyDescent="0.25">
      <c r="A31" s="26" t="s">
        <v>66</v>
      </c>
      <c r="B31" s="8" t="s">
        <v>41</v>
      </c>
      <c r="C31" s="26" t="s">
        <v>70</v>
      </c>
      <c r="D31" s="26" t="s">
        <v>70</v>
      </c>
      <c r="E31" s="30">
        <v>5.0999999999999996</v>
      </c>
      <c r="F31" s="26" t="s">
        <v>69</v>
      </c>
      <c r="G31" s="8" t="s">
        <v>27</v>
      </c>
      <c r="H31" s="29">
        <v>43200</v>
      </c>
      <c r="I31" s="8">
        <v>1997</v>
      </c>
    </row>
    <row r="32" spans="1:9" ht="52.5" customHeight="1" x14ac:dyDescent="0.25">
      <c r="A32" s="26" t="s">
        <v>66</v>
      </c>
      <c r="B32" s="8" t="s">
        <v>41</v>
      </c>
      <c r="C32" s="26" t="s">
        <v>71</v>
      </c>
      <c r="D32" s="26" t="s">
        <v>72</v>
      </c>
      <c r="E32" s="30">
        <v>20.399999999999999</v>
      </c>
      <c r="F32" s="26" t="s">
        <v>69</v>
      </c>
      <c r="G32" s="8" t="s">
        <v>27</v>
      </c>
      <c r="H32" s="29">
        <v>43200</v>
      </c>
      <c r="I32" s="8">
        <v>1997</v>
      </c>
    </row>
    <row r="33" spans="1:9" ht="52.5" customHeight="1" x14ac:dyDescent="0.25">
      <c r="A33" s="26" t="s">
        <v>66</v>
      </c>
      <c r="B33" s="8" t="s">
        <v>41</v>
      </c>
      <c r="C33" s="26" t="s">
        <v>73</v>
      </c>
      <c r="D33" s="26" t="s">
        <v>74</v>
      </c>
      <c r="E33" s="30">
        <v>40.799999999999997</v>
      </c>
      <c r="F33" s="26" t="s">
        <v>69</v>
      </c>
      <c r="G33" s="8" t="s">
        <v>27</v>
      </c>
      <c r="H33" s="29">
        <v>43200</v>
      </c>
      <c r="I33" s="8">
        <v>1997</v>
      </c>
    </row>
    <row r="34" spans="1:9" ht="52.5" customHeight="1" x14ac:dyDescent="0.25">
      <c r="A34" s="26" t="s">
        <v>66</v>
      </c>
      <c r="B34" s="8" t="s">
        <v>41</v>
      </c>
      <c r="C34" s="26" t="s">
        <v>75</v>
      </c>
      <c r="D34" s="26" t="s">
        <v>76</v>
      </c>
      <c r="E34" s="30">
        <v>61.2</v>
      </c>
      <c r="F34" s="26" t="s">
        <v>69</v>
      </c>
      <c r="G34" s="8" t="s">
        <v>27</v>
      </c>
      <c r="H34" s="29">
        <v>43200</v>
      </c>
      <c r="I34" s="8">
        <v>1997</v>
      </c>
    </row>
    <row r="35" spans="1:9" ht="71.25" x14ac:dyDescent="0.25">
      <c r="A35" s="26" t="s">
        <v>66</v>
      </c>
      <c r="B35" s="8" t="s">
        <v>41</v>
      </c>
      <c r="C35" s="26" t="s">
        <v>77</v>
      </c>
      <c r="D35" s="26" t="s">
        <v>78</v>
      </c>
      <c r="E35" s="30">
        <v>30</v>
      </c>
      <c r="F35" s="26" t="s">
        <v>69</v>
      </c>
      <c r="G35" s="8" t="s">
        <v>27</v>
      </c>
      <c r="H35" s="29">
        <v>43200</v>
      </c>
      <c r="I35" s="8">
        <v>1997</v>
      </c>
    </row>
    <row r="36" spans="1:9" x14ac:dyDescent="0.25">
      <c r="A36" s="26" t="s">
        <v>66</v>
      </c>
      <c r="B36" s="8" t="s">
        <v>41</v>
      </c>
      <c r="C36" s="26" t="s">
        <v>79</v>
      </c>
      <c r="D36" s="26" t="s">
        <v>80</v>
      </c>
      <c r="E36" s="30">
        <v>2.04</v>
      </c>
      <c r="F36" s="26" t="s">
        <v>69</v>
      </c>
      <c r="G36" s="8" t="s">
        <v>27</v>
      </c>
      <c r="H36" s="29">
        <v>43200</v>
      </c>
      <c r="I36" s="8">
        <v>1997</v>
      </c>
    </row>
    <row r="37" spans="1:9" x14ac:dyDescent="0.25">
      <c r="A37" s="26" t="s">
        <v>66</v>
      </c>
      <c r="B37" s="8" t="s">
        <v>41</v>
      </c>
      <c r="C37" s="26" t="s">
        <v>81</v>
      </c>
      <c r="D37" s="26" t="s">
        <v>82</v>
      </c>
      <c r="E37" s="30">
        <v>2.04</v>
      </c>
      <c r="F37" s="26" t="s">
        <v>69</v>
      </c>
      <c r="G37" s="8" t="s">
        <v>27</v>
      </c>
      <c r="H37" s="29">
        <v>43200</v>
      </c>
      <c r="I37" s="8">
        <v>1997</v>
      </c>
    </row>
    <row r="38" spans="1:9" x14ac:dyDescent="0.25">
      <c r="A38" s="26" t="s">
        <v>66</v>
      </c>
      <c r="B38" s="8" t="s">
        <v>41</v>
      </c>
      <c r="C38" s="26" t="s">
        <v>83</v>
      </c>
      <c r="D38" s="26" t="s">
        <v>84</v>
      </c>
      <c r="E38" s="30">
        <v>1</v>
      </c>
      <c r="F38" s="26" t="s">
        <v>69</v>
      </c>
      <c r="G38" s="8" t="s">
        <v>27</v>
      </c>
      <c r="H38" s="29">
        <v>43200</v>
      </c>
      <c r="I38" s="8">
        <v>1997</v>
      </c>
    </row>
    <row r="39" spans="1:9" ht="28.5" x14ac:dyDescent="0.25">
      <c r="A39" s="26" t="s">
        <v>66</v>
      </c>
      <c r="B39" s="8" t="s">
        <v>41</v>
      </c>
      <c r="C39" s="26" t="s">
        <v>85</v>
      </c>
      <c r="D39" s="26" t="s">
        <v>86</v>
      </c>
      <c r="E39" s="30">
        <v>51</v>
      </c>
      <c r="F39" s="26" t="s">
        <v>69</v>
      </c>
      <c r="G39" s="8" t="s">
        <v>27</v>
      </c>
      <c r="H39" s="29">
        <v>43200</v>
      </c>
      <c r="I39" s="8">
        <v>1997</v>
      </c>
    </row>
    <row r="40" spans="1:9" ht="28.5" x14ac:dyDescent="0.25">
      <c r="A40" s="26" t="s">
        <v>66</v>
      </c>
      <c r="B40" s="8" t="s">
        <v>41</v>
      </c>
      <c r="C40" s="26" t="s">
        <v>87</v>
      </c>
      <c r="D40" s="26" t="s">
        <v>88</v>
      </c>
      <c r="E40" s="30">
        <v>10.199999999999999</v>
      </c>
      <c r="F40" s="26" t="s">
        <v>69</v>
      </c>
      <c r="G40" s="8" t="s">
        <v>27</v>
      </c>
      <c r="H40" s="29">
        <v>43200</v>
      </c>
      <c r="I40" s="8">
        <v>1997</v>
      </c>
    </row>
    <row r="41" spans="1:9" ht="71.25" x14ac:dyDescent="0.25">
      <c r="A41" s="26" t="s">
        <v>66</v>
      </c>
      <c r="B41" s="8" t="s">
        <v>41</v>
      </c>
      <c r="C41" s="26" t="s">
        <v>89</v>
      </c>
      <c r="D41" s="26" t="s">
        <v>90</v>
      </c>
      <c r="E41" s="30">
        <v>10.199999999999999</v>
      </c>
      <c r="F41" s="26" t="s">
        <v>69</v>
      </c>
      <c r="G41" s="8" t="s">
        <v>27</v>
      </c>
      <c r="H41" s="29">
        <v>43200</v>
      </c>
      <c r="I41" s="8">
        <v>1997</v>
      </c>
    </row>
    <row r="42" spans="1:9" ht="42.75" x14ac:dyDescent="0.25">
      <c r="A42" s="26" t="s">
        <v>66</v>
      </c>
      <c r="B42" s="8" t="s">
        <v>41</v>
      </c>
      <c r="C42" s="26" t="s">
        <v>91</v>
      </c>
      <c r="D42" s="26" t="s">
        <v>92</v>
      </c>
      <c r="E42" s="30">
        <v>10.199999999999999</v>
      </c>
      <c r="F42" s="26" t="s">
        <v>69</v>
      </c>
      <c r="G42" s="8" t="s">
        <v>27</v>
      </c>
      <c r="H42" s="29">
        <v>43200</v>
      </c>
      <c r="I42" s="8">
        <v>1997</v>
      </c>
    </row>
    <row r="43" spans="1:9" ht="42.75" x14ac:dyDescent="0.25">
      <c r="A43" s="26" t="s">
        <v>66</v>
      </c>
      <c r="B43" s="8" t="s">
        <v>41</v>
      </c>
      <c r="C43" s="26" t="s">
        <v>93</v>
      </c>
      <c r="D43" s="26" t="s">
        <v>94</v>
      </c>
      <c r="E43" s="30">
        <v>10.199999999999999</v>
      </c>
      <c r="F43" s="26" t="s">
        <v>69</v>
      </c>
      <c r="G43" s="8" t="s">
        <v>27</v>
      </c>
      <c r="H43" s="29">
        <v>43200</v>
      </c>
      <c r="I43" s="8">
        <v>1997</v>
      </c>
    </row>
    <row r="44" spans="1:9" ht="42.75" x14ac:dyDescent="0.25">
      <c r="A44" s="26" t="s">
        <v>66</v>
      </c>
      <c r="B44" s="8" t="s">
        <v>41</v>
      </c>
      <c r="C44" s="26" t="s">
        <v>95</v>
      </c>
      <c r="D44" s="26" t="s">
        <v>96</v>
      </c>
      <c r="E44" s="30">
        <v>51</v>
      </c>
      <c r="F44" s="26" t="s">
        <v>69</v>
      </c>
      <c r="G44" s="8" t="s">
        <v>27</v>
      </c>
      <c r="H44" s="29">
        <v>43200</v>
      </c>
      <c r="I44" s="8">
        <v>1997</v>
      </c>
    </row>
    <row r="45" spans="1:9" ht="28.5" x14ac:dyDescent="0.25">
      <c r="A45" s="26" t="s">
        <v>66</v>
      </c>
      <c r="B45" s="8" t="s">
        <v>41</v>
      </c>
      <c r="C45" s="26" t="s">
        <v>97</v>
      </c>
      <c r="D45" s="26" t="s">
        <v>98</v>
      </c>
      <c r="E45" s="30">
        <v>5.0999999999999996</v>
      </c>
      <c r="F45" s="26" t="s">
        <v>69</v>
      </c>
      <c r="G45" s="8" t="s">
        <v>27</v>
      </c>
      <c r="H45" s="29">
        <v>43200</v>
      </c>
      <c r="I45" s="8">
        <v>1997</v>
      </c>
    </row>
    <row r="46" spans="1:9" ht="42.75" x14ac:dyDescent="0.25">
      <c r="A46" s="26" t="s">
        <v>66</v>
      </c>
      <c r="B46" s="8" t="s">
        <v>41</v>
      </c>
      <c r="C46" s="26" t="s">
        <v>99</v>
      </c>
      <c r="D46" s="26" t="s">
        <v>100</v>
      </c>
      <c r="E46" s="30">
        <v>5.0999999999999996</v>
      </c>
      <c r="F46" s="26" t="s">
        <v>69</v>
      </c>
      <c r="G46" s="8" t="s">
        <v>27</v>
      </c>
      <c r="H46" s="29">
        <v>43200</v>
      </c>
      <c r="I46" s="8">
        <v>1997</v>
      </c>
    </row>
    <row r="47" spans="1:9" ht="42.75" x14ac:dyDescent="0.25">
      <c r="A47" s="26" t="s">
        <v>66</v>
      </c>
      <c r="B47" s="8" t="s">
        <v>41</v>
      </c>
      <c r="C47" s="26" t="s">
        <v>101</v>
      </c>
      <c r="D47" s="26" t="s">
        <v>102</v>
      </c>
      <c r="E47" s="30">
        <v>51</v>
      </c>
      <c r="F47" s="26" t="s">
        <v>69</v>
      </c>
      <c r="G47" s="8" t="s">
        <v>27</v>
      </c>
      <c r="H47" s="29">
        <v>43200</v>
      </c>
      <c r="I47" s="8">
        <v>1997</v>
      </c>
    </row>
    <row r="48" spans="1:9" ht="71.25" x14ac:dyDescent="0.25">
      <c r="A48" s="26" t="s">
        <v>66</v>
      </c>
      <c r="B48" s="8" t="s">
        <v>41</v>
      </c>
      <c r="C48" s="26" t="s">
        <v>103</v>
      </c>
      <c r="D48" s="26" t="s">
        <v>104</v>
      </c>
      <c r="E48" s="30">
        <v>51</v>
      </c>
      <c r="F48" s="26" t="s">
        <v>69</v>
      </c>
      <c r="G48" s="8" t="s">
        <v>27</v>
      </c>
      <c r="H48" s="29">
        <v>43200</v>
      </c>
      <c r="I48" s="8">
        <v>1997</v>
      </c>
    </row>
    <row r="49" spans="1:9" ht="57" x14ac:dyDescent="0.25">
      <c r="A49" s="26" t="s">
        <v>66</v>
      </c>
      <c r="B49" s="8" t="s">
        <v>41</v>
      </c>
      <c r="C49" s="26" t="s">
        <v>105</v>
      </c>
      <c r="D49" s="26" t="s">
        <v>106</v>
      </c>
      <c r="E49" s="30">
        <v>51</v>
      </c>
      <c r="F49" s="26" t="s">
        <v>69</v>
      </c>
      <c r="G49" s="8" t="s">
        <v>27</v>
      </c>
      <c r="H49" s="29">
        <v>43200</v>
      </c>
      <c r="I49" s="8">
        <v>1997</v>
      </c>
    </row>
    <row r="50" spans="1:9" ht="42.75" x14ac:dyDescent="0.25">
      <c r="A50" s="26" t="s">
        <v>66</v>
      </c>
      <c r="B50" s="8" t="s">
        <v>41</v>
      </c>
      <c r="C50" s="26" t="s">
        <v>107</v>
      </c>
      <c r="D50" s="26" t="s">
        <v>108</v>
      </c>
      <c r="E50" s="30">
        <v>13</v>
      </c>
      <c r="F50" s="26" t="s">
        <v>69</v>
      </c>
      <c r="G50" s="8" t="s">
        <v>27</v>
      </c>
      <c r="H50" s="29">
        <v>43200</v>
      </c>
      <c r="I50" s="8">
        <v>1997</v>
      </c>
    </row>
    <row r="51" spans="1:9" ht="42.75" x14ac:dyDescent="0.25">
      <c r="A51" s="26" t="s">
        <v>66</v>
      </c>
      <c r="B51" s="8" t="s">
        <v>41</v>
      </c>
      <c r="C51" s="26" t="s">
        <v>109</v>
      </c>
      <c r="D51" s="26" t="s">
        <v>110</v>
      </c>
      <c r="E51" s="30">
        <v>5.0999999999999996</v>
      </c>
      <c r="F51" s="26" t="s">
        <v>69</v>
      </c>
      <c r="G51" s="8" t="s">
        <v>27</v>
      </c>
      <c r="H51" s="29">
        <v>43200</v>
      </c>
      <c r="I51" s="8">
        <v>1997</v>
      </c>
    </row>
    <row r="52" spans="1:9" ht="99.75" x14ac:dyDescent="0.25">
      <c r="A52" s="8" t="s">
        <v>9</v>
      </c>
      <c r="B52" s="8" t="s">
        <v>111</v>
      </c>
      <c r="C52" s="31" t="s">
        <v>112</v>
      </c>
      <c r="D52" s="31" t="s">
        <v>113</v>
      </c>
      <c r="E52" s="32" t="s">
        <v>114</v>
      </c>
      <c r="F52" s="32" t="s">
        <v>115</v>
      </c>
      <c r="G52" s="13">
        <v>0.1</v>
      </c>
      <c r="H52" s="33">
        <v>43344</v>
      </c>
      <c r="I52" s="33">
        <v>42979</v>
      </c>
    </row>
    <row r="53" spans="1:9" ht="128.25" x14ac:dyDescent="0.25">
      <c r="A53" s="8" t="s">
        <v>9</v>
      </c>
      <c r="B53" s="8" t="s">
        <v>111</v>
      </c>
      <c r="C53" s="31" t="s">
        <v>116</v>
      </c>
      <c r="D53" s="31" t="s">
        <v>117</v>
      </c>
      <c r="E53" s="31" t="s">
        <v>118</v>
      </c>
      <c r="F53" s="31" t="s">
        <v>118</v>
      </c>
      <c r="G53" s="13">
        <v>0.1</v>
      </c>
      <c r="H53" s="33">
        <v>43191</v>
      </c>
      <c r="I53" s="33">
        <v>42826</v>
      </c>
    </row>
    <row r="54" spans="1:9" ht="42.75" x14ac:dyDescent="0.25">
      <c r="A54" s="15" t="s">
        <v>9</v>
      </c>
      <c r="B54" s="8" t="s">
        <v>119</v>
      </c>
      <c r="C54" s="23" t="s">
        <v>120</v>
      </c>
      <c r="D54" s="23" t="s">
        <v>121</v>
      </c>
      <c r="E54" s="17">
        <v>63.65</v>
      </c>
      <c r="F54" s="27">
        <v>64.400000000000006</v>
      </c>
      <c r="G54" s="13">
        <f t="shared" ref="G54:G64" si="3">(F54/E54)-1</f>
        <v>1.1783189316575182E-2</v>
      </c>
      <c r="H54" s="34">
        <v>43405</v>
      </c>
      <c r="I54" s="34">
        <v>43040</v>
      </c>
    </row>
    <row r="55" spans="1:9" ht="42.75" x14ac:dyDescent="0.25">
      <c r="A55" s="15" t="s">
        <v>9</v>
      </c>
      <c r="B55" s="8" t="s">
        <v>119</v>
      </c>
      <c r="C55" s="23" t="s">
        <v>122</v>
      </c>
      <c r="D55" s="23" t="s">
        <v>121</v>
      </c>
      <c r="E55" s="17">
        <v>74.25</v>
      </c>
      <c r="F55" s="22">
        <v>75.150000000000006</v>
      </c>
      <c r="G55" s="13">
        <f t="shared" si="3"/>
        <v>1.2121212121212199E-2</v>
      </c>
      <c r="H55" s="34">
        <v>43405</v>
      </c>
      <c r="I55" s="34">
        <v>43040</v>
      </c>
    </row>
    <row r="56" spans="1:9" ht="42.75" x14ac:dyDescent="0.25">
      <c r="A56" s="15" t="s">
        <v>9</v>
      </c>
      <c r="B56" s="8" t="s">
        <v>119</v>
      </c>
      <c r="C56" s="23" t="s">
        <v>123</v>
      </c>
      <c r="D56" s="23" t="s">
        <v>121</v>
      </c>
      <c r="E56" s="17">
        <v>74.25</v>
      </c>
      <c r="F56" s="22">
        <v>75.150000000000006</v>
      </c>
      <c r="G56" s="13">
        <f t="shared" si="3"/>
        <v>1.2121212121212199E-2</v>
      </c>
      <c r="H56" s="34">
        <v>43405</v>
      </c>
      <c r="I56" s="34">
        <v>43040</v>
      </c>
    </row>
    <row r="57" spans="1:9" ht="42.75" x14ac:dyDescent="0.25">
      <c r="A57" s="15" t="s">
        <v>9</v>
      </c>
      <c r="B57" s="8" t="s">
        <v>119</v>
      </c>
      <c r="C57" s="23" t="s">
        <v>124</v>
      </c>
      <c r="D57" s="23" t="s">
        <v>121</v>
      </c>
      <c r="E57" s="17">
        <v>74.25</v>
      </c>
      <c r="F57" s="22">
        <v>75.150000000000006</v>
      </c>
      <c r="G57" s="13">
        <f t="shared" si="3"/>
        <v>1.2121212121212199E-2</v>
      </c>
      <c r="H57" s="34">
        <v>43405</v>
      </c>
      <c r="I57" s="34">
        <v>43040</v>
      </c>
    </row>
    <row r="58" spans="1:9" ht="85.5" x14ac:dyDescent="0.25">
      <c r="A58" s="15" t="s">
        <v>9</v>
      </c>
      <c r="B58" s="8" t="s">
        <v>119</v>
      </c>
      <c r="C58" s="23" t="s">
        <v>125</v>
      </c>
      <c r="D58" s="23" t="s">
        <v>121</v>
      </c>
      <c r="E58" s="17">
        <v>74.25</v>
      </c>
      <c r="F58" s="22">
        <v>75.150000000000006</v>
      </c>
      <c r="G58" s="13">
        <f t="shared" si="3"/>
        <v>1.2121212121212199E-2</v>
      </c>
      <c r="H58" s="34">
        <v>43405</v>
      </c>
      <c r="I58" s="34">
        <v>43040</v>
      </c>
    </row>
    <row r="59" spans="1:9" ht="57" x14ac:dyDescent="0.25">
      <c r="A59" s="15" t="s">
        <v>9</v>
      </c>
      <c r="B59" s="8" t="s">
        <v>119</v>
      </c>
      <c r="C59" s="23" t="s">
        <v>126</v>
      </c>
      <c r="D59" s="23" t="s">
        <v>121</v>
      </c>
      <c r="E59" s="17">
        <v>74.25</v>
      </c>
      <c r="F59" s="22">
        <v>75.150000000000006</v>
      </c>
      <c r="G59" s="13">
        <f t="shared" si="3"/>
        <v>1.2121212121212199E-2</v>
      </c>
      <c r="H59" s="34">
        <v>43405</v>
      </c>
      <c r="I59" s="34">
        <v>43040</v>
      </c>
    </row>
    <row r="60" spans="1:9" ht="71.25" x14ac:dyDescent="0.25">
      <c r="A60" s="15" t="s">
        <v>9</v>
      </c>
      <c r="B60" s="8" t="s">
        <v>119</v>
      </c>
      <c r="C60" s="23" t="s">
        <v>127</v>
      </c>
      <c r="D60" s="23" t="s">
        <v>121</v>
      </c>
      <c r="E60" s="17">
        <v>29.7</v>
      </c>
      <c r="F60" s="22">
        <v>30.05</v>
      </c>
      <c r="G60" s="13">
        <f t="shared" si="3"/>
        <v>1.1784511784511897E-2</v>
      </c>
      <c r="H60" s="34">
        <v>43405</v>
      </c>
      <c r="I60" s="34">
        <v>43040</v>
      </c>
    </row>
    <row r="61" spans="1:9" ht="57" x14ac:dyDescent="0.25">
      <c r="A61" s="15" t="s">
        <v>9</v>
      </c>
      <c r="B61" s="8" t="s">
        <v>119</v>
      </c>
      <c r="C61" s="23" t="s">
        <v>128</v>
      </c>
      <c r="D61" s="23" t="s">
        <v>121</v>
      </c>
      <c r="E61" s="17">
        <v>11.65</v>
      </c>
      <c r="F61" s="22">
        <v>11.8</v>
      </c>
      <c r="G61" s="13">
        <f t="shared" si="3"/>
        <v>1.2875536480686733E-2</v>
      </c>
      <c r="H61" s="34">
        <v>43405</v>
      </c>
      <c r="I61" s="34">
        <v>43040</v>
      </c>
    </row>
    <row r="62" spans="1:9" ht="71.25" x14ac:dyDescent="0.25">
      <c r="A62" s="15" t="s">
        <v>9</v>
      </c>
      <c r="B62" s="8" t="s">
        <v>119</v>
      </c>
      <c r="C62" s="23" t="s">
        <v>129</v>
      </c>
      <c r="D62" s="23" t="s">
        <v>121</v>
      </c>
      <c r="E62" s="17">
        <v>14.85</v>
      </c>
      <c r="F62" s="22">
        <v>15</v>
      </c>
      <c r="G62" s="13">
        <f t="shared" si="3"/>
        <v>1.0101010101010166E-2</v>
      </c>
      <c r="H62" s="34">
        <v>43405</v>
      </c>
      <c r="I62" s="34">
        <v>43040</v>
      </c>
    </row>
    <row r="63" spans="1:9" ht="57" x14ac:dyDescent="0.25">
      <c r="A63" s="15" t="s">
        <v>9</v>
      </c>
      <c r="B63" s="8" t="s">
        <v>119</v>
      </c>
      <c r="C63" s="23" t="s">
        <v>130</v>
      </c>
      <c r="D63" s="23" t="s">
        <v>121</v>
      </c>
      <c r="E63" s="17">
        <v>11.15</v>
      </c>
      <c r="F63" s="22">
        <v>11.3</v>
      </c>
      <c r="G63" s="13">
        <f t="shared" si="3"/>
        <v>1.3452914798206317E-2</v>
      </c>
      <c r="H63" s="34">
        <v>43405</v>
      </c>
      <c r="I63" s="34">
        <v>43040</v>
      </c>
    </row>
    <row r="64" spans="1:9" ht="85.5" x14ac:dyDescent="0.25">
      <c r="A64" s="15" t="s">
        <v>9</v>
      </c>
      <c r="B64" s="8" t="s">
        <v>119</v>
      </c>
      <c r="C64" s="23" t="s">
        <v>131</v>
      </c>
      <c r="D64" s="23" t="s">
        <v>121</v>
      </c>
      <c r="E64" s="17">
        <v>63.65</v>
      </c>
      <c r="F64" s="22">
        <v>64.400000000000006</v>
      </c>
      <c r="G64" s="13">
        <f t="shared" si="3"/>
        <v>1.1783189316575182E-2</v>
      </c>
      <c r="H64" s="34">
        <v>43405</v>
      </c>
      <c r="I64" s="34">
        <v>43040</v>
      </c>
    </row>
    <row r="65" spans="1:9" ht="71.25" x14ac:dyDescent="0.25">
      <c r="A65" s="15" t="s">
        <v>9</v>
      </c>
      <c r="B65" s="8" t="s">
        <v>119</v>
      </c>
      <c r="C65" s="23" t="s">
        <v>132</v>
      </c>
      <c r="D65" s="23" t="s">
        <v>121</v>
      </c>
      <c r="E65" s="35" t="s">
        <v>133</v>
      </c>
      <c r="F65" s="35" t="s">
        <v>134</v>
      </c>
      <c r="G65" s="36" t="s">
        <v>135</v>
      </c>
      <c r="H65" s="34">
        <v>43405</v>
      </c>
      <c r="I65" s="34">
        <v>43040</v>
      </c>
    </row>
    <row r="66" spans="1:9" ht="85.5" x14ac:dyDescent="0.25">
      <c r="A66" s="23" t="s">
        <v>9</v>
      </c>
      <c r="B66" s="8" t="s">
        <v>136</v>
      </c>
      <c r="C66" s="23" t="s">
        <v>137</v>
      </c>
      <c r="D66" s="37" t="s">
        <v>138</v>
      </c>
      <c r="E66" s="17">
        <v>1218</v>
      </c>
      <c r="F66" s="22">
        <v>1245</v>
      </c>
      <c r="G66" s="13">
        <f t="shared" ref="G66:G82" si="4">(F66/E66)-1</f>
        <v>2.2167487684729092E-2</v>
      </c>
      <c r="H66" s="19">
        <v>43466</v>
      </c>
      <c r="I66" s="19">
        <v>43101</v>
      </c>
    </row>
    <row r="67" spans="1:9" ht="85.5" x14ac:dyDescent="0.25">
      <c r="A67" s="23" t="s">
        <v>9</v>
      </c>
      <c r="B67" s="8" t="s">
        <v>136</v>
      </c>
      <c r="C67" s="23" t="s">
        <v>139</v>
      </c>
      <c r="D67" s="37" t="s">
        <v>138</v>
      </c>
      <c r="E67" s="17">
        <v>812</v>
      </c>
      <c r="F67" s="22">
        <v>830</v>
      </c>
      <c r="G67" s="13">
        <f t="shared" si="4"/>
        <v>2.2167487684729092E-2</v>
      </c>
      <c r="H67" s="19">
        <v>43466</v>
      </c>
      <c r="I67" s="19">
        <v>43101</v>
      </c>
    </row>
    <row r="68" spans="1:9" ht="57" x14ac:dyDescent="0.25">
      <c r="A68" s="38" t="s">
        <v>9</v>
      </c>
      <c r="B68" s="39" t="s">
        <v>140</v>
      </c>
      <c r="C68" s="38" t="s">
        <v>141</v>
      </c>
      <c r="D68" s="23" t="s">
        <v>142</v>
      </c>
      <c r="E68" s="40">
        <v>38</v>
      </c>
      <c r="F68" s="41">
        <v>39</v>
      </c>
      <c r="G68" s="13">
        <f t="shared" si="4"/>
        <v>2.6315789473684292E-2</v>
      </c>
      <c r="H68" s="42">
        <v>43466</v>
      </c>
      <c r="I68" s="42">
        <v>43101</v>
      </c>
    </row>
    <row r="69" spans="1:9" ht="42.75" x14ac:dyDescent="0.25">
      <c r="A69" s="43" t="s">
        <v>9</v>
      </c>
      <c r="B69" s="39" t="s">
        <v>140</v>
      </c>
      <c r="C69" s="43" t="s">
        <v>143</v>
      </c>
      <c r="D69" s="23" t="s">
        <v>144</v>
      </c>
      <c r="E69" s="44">
        <v>71</v>
      </c>
      <c r="F69" s="45">
        <v>73</v>
      </c>
      <c r="G69" s="13">
        <f t="shared" si="4"/>
        <v>2.8169014084507005E-2</v>
      </c>
      <c r="H69" s="46">
        <v>43466</v>
      </c>
      <c r="I69" s="46">
        <v>43101</v>
      </c>
    </row>
    <row r="70" spans="1:9" ht="28.5" x14ac:dyDescent="0.25">
      <c r="A70" s="43" t="s">
        <v>9</v>
      </c>
      <c r="B70" s="39" t="s">
        <v>140</v>
      </c>
      <c r="C70" s="43" t="s">
        <v>145</v>
      </c>
      <c r="D70" s="23" t="s">
        <v>146</v>
      </c>
      <c r="E70" s="44">
        <v>111</v>
      </c>
      <c r="F70" s="45">
        <v>114</v>
      </c>
      <c r="G70" s="13">
        <f t="shared" si="4"/>
        <v>2.7027027027026973E-2</v>
      </c>
      <c r="H70" s="46">
        <v>43466</v>
      </c>
      <c r="I70" s="46">
        <v>43101</v>
      </c>
    </row>
    <row r="71" spans="1:9" ht="28.5" x14ac:dyDescent="0.25">
      <c r="A71" s="43" t="s">
        <v>9</v>
      </c>
      <c r="B71" s="39" t="s">
        <v>140</v>
      </c>
      <c r="C71" s="43" t="s">
        <v>147</v>
      </c>
      <c r="D71" s="23" t="s">
        <v>148</v>
      </c>
      <c r="E71" s="44">
        <v>111</v>
      </c>
      <c r="F71" s="45">
        <v>114</v>
      </c>
      <c r="G71" s="13">
        <f t="shared" si="4"/>
        <v>2.7027027027026973E-2</v>
      </c>
      <c r="H71" s="46">
        <v>43466</v>
      </c>
      <c r="I71" s="46">
        <v>43101</v>
      </c>
    </row>
    <row r="72" spans="1:9" ht="42.75" x14ac:dyDescent="0.25">
      <c r="A72" s="43" t="s">
        <v>9</v>
      </c>
      <c r="B72" s="39" t="s">
        <v>140</v>
      </c>
      <c r="C72" s="43" t="s">
        <v>149</v>
      </c>
      <c r="D72" s="23" t="s">
        <v>150</v>
      </c>
      <c r="E72" s="44">
        <v>111</v>
      </c>
      <c r="F72" s="45">
        <v>114</v>
      </c>
      <c r="G72" s="13">
        <f t="shared" si="4"/>
        <v>2.7027027027026973E-2</v>
      </c>
      <c r="H72" s="46">
        <v>43466</v>
      </c>
      <c r="I72" s="46">
        <v>43101</v>
      </c>
    </row>
    <row r="73" spans="1:9" ht="42.75" x14ac:dyDescent="0.25">
      <c r="A73" s="43" t="s">
        <v>9</v>
      </c>
      <c r="B73" s="39" t="s">
        <v>140</v>
      </c>
      <c r="C73" s="43" t="s">
        <v>151</v>
      </c>
      <c r="D73" s="23" t="s">
        <v>152</v>
      </c>
      <c r="E73" s="44">
        <v>111</v>
      </c>
      <c r="F73" s="45">
        <v>114</v>
      </c>
      <c r="G73" s="13">
        <f t="shared" si="4"/>
        <v>2.7027027027026973E-2</v>
      </c>
      <c r="H73" s="46">
        <v>43466</v>
      </c>
      <c r="I73" s="46">
        <v>43101</v>
      </c>
    </row>
    <row r="74" spans="1:9" ht="28.5" x14ac:dyDescent="0.25">
      <c r="A74" s="43" t="s">
        <v>9</v>
      </c>
      <c r="B74" s="39" t="s">
        <v>140</v>
      </c>
      <c r="C74" s="43" t="s">
        <v>153</v>
      </c>
      <c r="D74" s="23" t="s">
        <v>154</v>
      </c>
      <c r="E74" s="44">
        <v>111</v>
      </c>
      <c r="F74" s="45">
        <v>114</v>
      </c>
      <c r="G74" s="13">
        <f t="shared" si="4"/>
        <v>2.7027027027026973E-2</v>
      </c>
      <c r="H74" s="46">
        <v>43466</v>
      </c>
      <c r="I74" s="46">
        <v>43101</v>
      </c>
    </row>
    <row r="75" spans="1:9" ht="42.75" x14ac:dyDescent="0.25">
      <c r="A75" s="43" t="s">
        <v>9</v>
      </c>
      <c r="B75" s="39" t="s">
        <v>140</v>
      </c>
      <c r="C75" s="43" t="s">
        <v>155</v>
      </c>
      <c r="D75" s="23" t="s">
        <v>156</v>
      </c>
      <c r="E75" s="44">
        <v>111</v>
      </c>
      <c r="F75" s="45">
        <v>114</v>
      </c>
      <c r="G75" s="13">
        <f t="shared" si="4"/>
        <v>2.7027027027026973E-2</v>
      </c>
      <c r="H75" s="46">
        <v>43466</v>
      </c>
      <c r="I75" s="46">
        <v>43101</v>
      </c>
    </row>
    <row r="76" spans="1:9" ht="57" x14ac:dyDescent="0.25">
      <c r="A76" s="43" t="s">
        <v>9</v>
      </c>
      <c r="B76" s="39" t="s">
        <v>140</v>
      </c>
      <c r="C76" s="43" t="s">
        <v>157</v>
      </c>
      <c r="D76" s="23" t="s">
        <v>158</v>
      </c>
      <c r="E76" s="44">
        <v>133</v>
      </c>
      <c r="F76" s="45">
        <v>136</v>
      </c>
      <c r="G76" s="13">
        <f t="shared" si="4"/>
        <v>2.2556390977443552E-2</v>
      </c>
      <c r="H76" s="46">
        <v>43466</v>
      </c>
      <c r="I76" s="46">
        <v>43101</v>
      </c>
    </row>
    <row r="77" spans="1:9" ht="42.75" x14ac:dyDescent="0.25">
      <c r="A77" s="43" t="s">
        <v>9</v>
      </c>
      <c r="B77" s="39" t="s">
        <v>140</v>
      </c>
      <c r="C77" s="43" t="s">
        <v>159</v>
      </c>
      <c r="D77" s="23" t="s">
        <v>160</v>
      </c>
      <c r="E77" s="44">
        <v>176</v>
      </c>
      <c r="F77" s="45">
        <v>181</v>
      </c>
      <c r="G77" s="13">
        <f t="shared" si="4"/>
        <v>2.8409090909090828E-2</v>
      </c>
      <c r="H77" s="46">
        <v>43466</v>
      </c>
      <c r="I77" s="46">
        <v>43101</v>
      </c>
    </row>
    <row r="78" spans="1:9" ht="42.75" x14ac:dyDescent="0.25">
      <c r="A78" s="43" t="s">
        <v>9</v>
      </c>
      <c r="B78" s="39" t="s">
        <v>140</v>
      </c>
      <c r="C78" s="43" t="s">
        <v>161</v>
      </c>
      <c r="D78" s="23" t="s">
        <v>162</v>
      </c>
      <c r="E78" s="44">
        <v>309</v>
      </c>
      <c r="F78" s="45">
        <v>317</v>
      </c>
      <c r="G78" s="13">
        <f t="shared" si="4"/>
        <v>2.5889967637540368E-2</v>
      </c>
      <c r="H78" s="46">
        <v>43466</v>
      </c>
      <c r="I78" s="46">
        <v>43101</v>
      </c>
    </row>
    <row r="79" spans="1:9" ht="42.75" x14ac:dyDescent="0.25">
      <c r="A79" s="43" t="s">
        <v>9</v>
      </c>
      <c r="B79" s="39" t="s">
        <v>140</v>
      </c>
      <c r="C79" s="43" t="s">
        <v>163</v>
      </c>
      <c r="D79" s="23" t="s">
        <v>164</v>
      </c>
      <c r="E79" s="44">
        <v>419</v>
      </c>
      <c r="F79" s="45">
        <v>430</v>
      </c>
      <c r="G79" s="13">
        <f t="shared" si="4"/>
        <v>2.6252983293556076E-2</v>
      </c>
      <c r="H79" s="46">
        <v>43466</v>
      </c>
      <c r="I79" s="46">
        <v>43101</v>
      </c>
    </row>
    <row r="80" spans="1:9" ht="85.5" x14ac:dyDescent="0.25">
      <c r="A80" s="43" t="s">
        <v>9</v>
      </c>
      <c r="B80" s="39" t="s">
        <v>140</v>
      </c>
      <c r="C80" s="43" t="s">
        <v>165</v>
      </c>
      <c r="D80" s="23" t="s">
        <v>166</v>
      </c>
      <c r="E80" s="44">
        <v>184</v>
      </c>
      <c r="F80" s="45">
        <v>189</v>
      </c>
      <c r="G80" s="13">
        <f t="shared" si="4"/>
        <v>2.7173913043478271E-2</v>
      </c>
      <c r="H80" s="46">
        <v>43466</v>
      </c>
      <c r="I80" s="46">
        <v>43101</v>
      </c>
    </row>
    <row r="81" spans="1:9" ht="57" x14ac:dyDescent="0.25">
      <c r="A81" s="43" t="s">
        <v>9</v>
      </c>
      <c r="B81" s="39" t="s">
        <v>140</v>
      </c>
      <c r="C81" s="43" t="s">
        <v>167</v>
      </c>
      <c r="D81" s="23" t="s">
        <v>168</v>
      </c>
      <c r="E81" s="44">
        <v>605</v>
      </c>
      <c r="F81" s="45">
        <v>621</v>
      </c>
      <c r="G81" s="13">
        <f t="shared" si="4"/>
        <v>2.6446280991735627E-2</v>
      </c>
      <c r="H81" s="46">
        <v>43466</v>
      </c>
      <c r="I81" s="46">
        <v>43101</v>
      </c>
    </row>
    <row r="82" spans="1:9" ht="71.25" x14ac:dyDescent="0.25">
      <c r="A82" s="43" t="s">
        <v>9</v>
      </c>
      <c r="B82" s="39" t="s">
        <v>140</v>
      </c>
      <c r="C82" s="43" t="s">
        <v>169</v>
      </c>
      <c r="D82" s="23" t="s">
        <v>170</v>
      </c>
      <c r="E82" s="44">
        <v>816</v>
      </c>
      <c r="F82" s="45">
        <v>836</v>
      </c>
      <c r="G82" s="13">
        <f t="shared" si="4"/>
        <v>2.450980392156854E-2</v>
      </c>
      <c r="H82" s="46">
        <v>43466</v>
      </c>
      <c r="I82" s="46">
        <v>43101</v>
      </c>
    </row>
    <row r="83" spans="1:9" ht="57" x14ac:dyDescent="0.25">
      <c r="A83" s="43" t="s">
        <v>9</v>
      </c>
      <c r="B83" s="39" t="s">
        <v>140</v>
      </c>
      <c r="C83" s="43" t="s">
        <v>171</v>
      </c>
      <c r="D83" s="23" t="s">
        <v>172</v>
      </c>
      <c r="E83" s="47" t="s">
        <v>173</v>
      </c>
      <c r="F83" s="47" t="s">
        <v>174</v>
      </c>
      <c r="G83" s="48">
        <f>3723/3650-1</f>
        <v>2.0000000000000018E-2</v>
      </c>
      <c r="H83" s="46">
        <v>43466</v>
      </c>
      <c r="I83" s="46">
        <v>43101</v>
      </c>
    </row>
    <row r="84" spans="1:9" ht="57" x14ac:dyDescent="0.25">
      <c r="A84" s="43" t="s">
        <v>9</v>
      </c>
      <c r="B84" s="39" t="s">
        <v>140</v>
      </c>
      <c r="C84" s="43" t="s">
        <v>175</v>
      </c>
      <c r="D84" s="23" t="s">
        <v>172</v>
      </c>
      <c r="E84" s="47" t="s">
        <v>176</v>
      </c>
      <c r="F84" s="47" t="s">
        <v>177</v>
      </c>
      <c r="G84" s="48">
        <f>10200/10000-1</f>
        <v>2.0000000000000018E-2</v>
      </c>
      <c r="H84" s="46">
        <v>43466</v>
      </c>
      <c r="I84" s="46">
        <v>43101</v>
      </c>
    </row>
    <row r="85" spans="1:9" ht="57" x14ac:dyDescent="0.25">
      <c r="A85" s="43" t="s">
        <v>9</v>
      </c>
      <c r="B85" s="39" t="s">
        <v>140</v>
      </c>
      <c r="C85" s="43" t="s">
        <v>178</v>
      </c>
      <c r="D85" s="23" t="s">
        <v>179</v>
      </c>
      <c r="E85" s="44">
        <v>2040</v>
      </c>
      <c r="F85" s="49">
        <v>2089</v>
      </c>
      <c r="G85" s="13">
        <f t="shared" ref="G85:G90" si="5">(F85/E85)-1</f>
        <v>2.401960784313717E-2</v>
      </c>
      <c r="H85" s="46">
        <v>43466</v>
      </c>
      <c r="I85" s="46">
        <v>43101</v>
      </c>
    </row>
    <row r="86" spans="1:9" ht="57" x14ac:dyDescent="0.25">
      <c r="A86" s="43" t="s">
        <v>9</v>
      </c>
      <c r="B86" s="39" t="s">
        <v>140</v>
      </c>
      <c r="C86" s="43" t="s">
        <v>180</v>
      </c>
      <c r="D86" s="23" t="s">
        <v>179</v>
      </c>
      <c r="E86" s="44">
        <v>7956</v>
      </c>
      <c r="F86" s="49">
        <v>8147</v>
      </c>
      <c r="G86" s="13">
        <f t="shared" si="5"/>
        <v>2.4007038712920981E-2</v>
      </c>
      <c r="H86" s="46">
        <v>43466</v>
      </c>
      <c r="I86" s="46">
        <v>43101</v>
      </c>
    </row>
    <row r="87" spans="1:9" ht="57" x14ac:dyDescent="0.25">
      <c r="A87" s="43" t="s">
        <v>9</v>
      </c>
      <c r="B87" s="39" t="s">
        <v>140</v>
      </c>
      <c r="C87" s="43" t="s">
        <v>181</v>
      </c>
      <c r="D87" s="23" t="s">
        <v>182</v>
      </c>
      <c r="E87" s="44">
        <v>6273</v>
      </c>
      <c r="F87" s="49">
        <v>6424</v>
      </c>
      <c r="G87" s="13">
        <f t="shared" si="5"/>
        <v>2.4071417184760024E-2</v>
      </c>
      <c r="H87" s="46">
        <v>43466</v>
      </c>
      <c r="I87" s="46">
        <v>43101</v>
      </c>
    </row>
    <row r="88" spans="1:9" ht="99.75" x14ac:dyDescent="0.25">
      <c r="A88" s="43" t="s">
        <v>9</v>
      </c>
      <c r="B88" s="39" t="s">
        <v>140</v>
      </c>
      <c r="C88" s="43" t="s">
        <v>183</v>
      </c>
      <c r="D88" s="23" t="s">
        <v>184</v>
      </c>
      <c r="E88" s="44">
        <v>3774</v>
      </c>
      <c r="F88" s="49">
        <v>3865</v>
      </c>
      <c r="G88" s="13">
        <f t="shared" si="5"/>
        <v>2.4112347641759513E-2</v>
      </c>
      <c r="H88" s="46">
        <v>43466</v>
      </c>
      <c r="I88" s="46">
        <v>43101</v>
      </c>
    </row>
    <row r="89" spans="1:9" ht="85.5" x14ac:dyDescent="0.25">
      <c r="A89" s="43" t="s">
        <v>9</v>
      </c>
      <c r="B89" s="39" t="s">
        <v>140</v>
      </c>
      <c r="C89" s="43" t="s">
        <v>185</v>
      </c>
      <c r="D89" s="23" t="s">
        <v>184</v>
      </c>
      <c r="E89" s="44">
        <v>12240</v>
      </c>
      <c r="F89" s="49">
        <v>12534</v>
      </c>
      <c r="G89" s="13">
        <f t="shared" si="5"/>
        <v>2.401960784313717E-2</v>
      </c>
      <c r="H89" s="46">
        <v>43466</v>
      </c>
      <c r="I89" s="46">
        <v>43101</v>
      </c>
    </row>
    <row r="90" spans="1:9" ht="57" x14ac:dyDescent="0.25">
      <c r="A90" s="43" t="s">
        <v>9</v>
      </c>
      <c r="B90" s="39" t="s">
        <v>140</v>
      </c>
      <c r="C90" s="43" t="s">
        <v>186</v>
      </c>
      <c r="D90" s="23" t="s">
        <v>187</v>
      </c>
      <c r="E90" s="44">
        <v>322</v>
      </c>
      <c r="F90" s="49">
        <v>329</v>
      </c>
      <c r="G90" s="13">
        <f t="shared" si="5"/>
        <v>2.1739130434782705E-2</v>
      </c>
      <c r="H90" s="50">
        <v>43466</v>
      </c>
      <c r="I90" s="46">
        <v>43101</v>
      </c>
    </row>
    <row r="91" spans="1:9" ht="85.5" x14ac:dyDescent="0.25">
      <c r="A91" s="43" t="s">
        <v>66</v>
      </c>
      <c r="B91" s="39" t="s">
        <v>140</v>
      </c>
      <c r="C91" s="43" t="s">
        <v>188</v>
      </c>
      <c r="D91" s="43" t="s">
        <v>189</v>
      </c>
      <c r="E91" s="44">
        <v>265</v>
      </c>
      <c r="F91" s="47" t="s">
        <v>69</v>
      </c>
      <c r="G91" s="8" t="s">
        <v>27</v>
      </c>
      <c r="H91" s="46">
        <v>43282</v>
      </c>
      <c r="I91" s="43">
        <v>1998</v>
      </c>
    </row>
    <row r="92" spans="1:9" ht="42.75" x14ac:dyDescent="0.25">
      <c r="A92" s="51" t="s">
        <v>66</v>
      </c>
      <c r="B92" s="23" t="s">
        <v>190</v>
      </c>
      <c r="C92" s="23" t="s">
        <v>191</v>
      </c>
      <c r="D92" s="52" t="s">
        <v>192</v>
      </c>
      <c r="E92" s="53">
        <v>16.05</v>
      </c>
      <c r="F92" s="15" t="s">
        <v>69</v>
      </c>
      <c r="G92" s="8" t="s">
        <v>27</v>
      </c>
      <c r="H92" s="54">
        <v>43466</v>
      </c>
      <c r="I92" s="55">
        <v>2018</v>
      </c>
    </row>
    <row r="93" spans="1:9" ht="28.5" x14ac:dyDescent="0.25">
      <c r="A93" s="51" t="s">
        <v>66</v>
      </c>
      <c r="B93" s="23" t="s">
        <v>190</v>
      </c>
      <c r="C93" s="23" t="s">
        <v>193</v>
      </c>
      <c r="D93" s="52" t="s">
        <v>194</v>
      </c>
      <c r="E93" s="53">
        <v>5.79</v>
      </c>
      <c r="F93" s="15" t="s">
        <v>69</v>
      </c>
      <c r="G93" s="8" t="s">
        <v>27</v>
      </c>
      <c r="H93" s="54">
        <v>43466</v>
      </c>
      <c r="I93" s="55">
        <v>2018</v>
      </c>
    </row>
    <row r="94" spans="1:9" ht="28.5" x14ac:dyDescent="0.25">
      <c r="A94" s="56" t="s">
        <v>66</v>
      </c>
      <c r="B94" s="23" t="s">
        <v>190</v>
      </c>
      <c r="C94" s="23" t="s">
        <v>195</v>
      </c>
      <c r="D94" s="57" t="s">
        <v>196</v>
      </c>
      <c r="E94" s="24">
        <v>2</v>
      </c>
      <c r="F94" s="58" t="s">
        <v>69</v>
      </c>
      <c r="G94" s="59" t="s">
        <v>27</v>
      </c>
      <c r="H94" s="54">
        <v>43466</v>
      </c>
      <c r="I94" s="55">
        <v>2015</v>
      </c>
    </row>
    <row r="95" spans="1:9" ht="28.5" x14ac:dyDescent="0.25">
      <c r="A95" s="60" t="s">
        <v>9</v>
      </c>
      <c r="B95" s="23" t="s">
        <v>190</v>
      </c>
      <c r="C95" s="61" t="s">
        <v>197</v>
      </c>
      <c r="D95" s="62" t="s">
        <v>198</v>
      </c>
      <c r="E95" s="62" t="s">
        <v>199</v>
      </c>
      <c r="F95" s="62" t="s">
        <v>200</v>
      </c>
      <c r="G95" s="63" t="s">
        <v>201</v>
      </c>
      <c r="H95" s="64">
        <v>43556</v>
      </c>
      <c r="I95" s="65" t="s">
        <v>202</v>
      </c>
    </row>
    <row r="96" spans="1:9" ht="28.5" x14ac:dyDescent="0.25">
      <c r="A96" s="56" t="s">
        <v>9</v>
      </c>
      <c r="B96" s="23" t="s">
        <v>190</v>
      </c>
      <c r="C96" s="23" t="s">
        <v>203</v>
      </c>
      <c r="D96" s="52" t="s">
        <v>204</v>
      </c>
      <c r="E96" s="15" t="s">
        <v>205</v>
      </c>
      <c r="F96" s="8" t="s">
        <v>206</v>
      </c>
      <c r="G96" s="66" t="s">
        <v>207</v>
      </c>
      <c r="H96" s="54">
        <v>43466</v>
      </c>
      <c r="I96" s="67" t="s">
        <v>208</v>
      </c>
    </row>
    <row r="97" spans="1:9" ht="28.5" x14ac:dyDescent="0.25">
      <c r="A97" s="56" t="s">
        <v>9</v>
      </c>
      <c r="B97" s="23" t="s">
        <v>190</v>
      </c>
      <c r="C97" s="23" t="s">
        <v>209</v>
      </c>
      <c r="D97" s="68" t="s">
        <v>210</v>
      </c>
      <c r="E97" s="15" t="s">
        <v>211</v>
      </c>
      <c r="F97" s="8" t="s">
        <v>212</v>
      </c>
      <c r="G97" s="66" t="s">
        <v>213</v>
      </c>
      <c r="H97" s="69">
        <v>43466</v>
      </c>
      <c r="I97" s="70" t="s">
        <v>208</v>
      </c>
    </row>
    <row r="98" spans="1:9" ht="28.5" x14ac:dyDescent="0.25">
      <c r="A98" s="71" t="s">
        <v>9</v>
      </c>
      <c r="B98" s="23" t="s">
        <v>190</v>
      </c>
      <c r="C98" s="23" t="s">
        <v>214</v>
      </c>
      <c r="D98" s="52" t="s">
        <v>215</v>
      </c>
      <c r="E98" s="53">
        <v>56.72</v>
      </c>
      <c r="F98" s="53">
        <v>58.17</v>
      </c>
      <c r="G98" s="13">
        <f>(F98/E98)-1</f>
        <v>2.5564174894217251E-2</v>
      </c>
      <c r="H98" s="54">
        <v>43466</v>
      </c>
      <c r="I98" s="67" t="s">
        <v>216</v>
      </c>
    </row>
    <row r="99" spans="1:9" ht="28.5" x14ac:dyDescent="0.25">
      <c r="A99" s="71" t="s">
        <v>9</v>
      </c>
      <c r="B99" s="23" t="s">
        <v>190</v>
      </c>
      <c r="C99" s="23" t="s">
        <v>217</v>
      </c>
      <c r="D99" s="52" t="s">
        <v>218</v>
      </c>
      <c r="E99" s="53">
        <v>226.9</v>
      </c>
      <c r="F99" s="53">
        <v>232.67</v>
      </c>
      <c r="G99" s="13">
        <f>(F99/E99)-1</f>
        <v>2.5429704715733692E-2</v>
      </c>
      <c r="H99" s="54">
        <v>43466</v>
      </c>
      <c r="I99" s="67" t="s">
        <v>216</v>
      </c>
    </row>
    <row r="100" spans="1:9" ht="262.5" customHeight="1" x14ac:dyDescent="0.25">
      <c r="A100" s="71" t="s">
        <v>9</v>
      </c>
      <c r="B100" s="23" t="s">
        <v>190</v>
      </c>
      <c r="C100" s="23" t="s">
        <v>219</v>
      </c>
      <c r="D100" s="23" t="s">
        <v>220</v>
      </c>
      <c r="E100" s="72" t="s">
        <v>221</v>
      </c>
      <c r="F100" s="73" t="s">
        <v>222</v>
      </c>
      <c r="G100" s="74">
        <v>0.02</v>
      </c>
      <c r="H100" s="54">
        <v>43466</v>
      </c>
      <c r="I100" s="67" t="s">
        <v>208</v>
      </c>
    </row>
    <row r="101" spans="1:9" ht="128.25" customHeight="1" x14ac:dyDescent="0.25">
      <c r="A101" s="51" t="s">
        <v>9</v>
      </c>
      <c r="B101" s="23" t="s">
        <v>190</v>
      </c>
      <c r="C101" s="15" t="s">
        <v>223</v>
      </c>
      <c r="D101" s="23" t="s">
        <v>224</v>
      </c>
      <c r="E101" s="72" t="s">
        <v>225</v>
      </c>
      <c r="F101" s="75" t="s">
        <v>226</v>
      </c>
      <c r="G101" s="76">
        <v>0.02</v>
      </c>
      <c r="H101" s="34">
        <v>43466</v>
      </c>
      <c r="I101" s="55">
        <v>2018</v>
      </c>
    </row>
    <row r="102" spans="1:9" ht="57" x14ac:dyDescent="0.25">
      <c r="A102" s="15" t="s">
        <v>9</v>
      </c>
      <c r="B102" s="23" t="s">
        <v>227</v>
      </c>
      <c r="C102" s="23" t="s">
        <v>228</v>
      </c>
      <c r="D102" s="23" t="s">
        <v>229</v>
      </c>
      <c r="E102" s="24">
        <v>1197</v>
      </c>
      <c r="F102" s="25">
        <v>1221</v>
      </c>
      <c r="G102" s="13">
        <f t="shared" ref="G102:G117" si="6">(F102/E102)-1</f>
        <v>2.0050125313283207E-2</v>
      </c>
      <c r="H102" s="34">
        <v>43191</v>
      </c>
      <c r="I102" s="34">
        <v>42826</v>
      </c>
    </row>
    <row r="103" spans="1:9" ht="71.25" x14ac:dyDescent="0.25">
      <c r="A103" s="15" t="s">
        <v>9</v>
      </c>
      <c r="B103" s="23" t="s">
        <v>227</v>
      </c>
      <c r="C103" s="23" t="s">
        <v>230</v>
      </c>
      <c r="D103" s="23" t="s">
        <v>231</v>
      </c>
      <c r="E103" s="24">
        <v>553</v>
      </c>
      <c r="F103" s="25">
        <v>564</v>
      </c>
      <c r="G103" s="13">
        <f t="shared" si="6"/>
        <v>1.9891500904159143E-2</v>
      </c>
      <c r="H103" s="34">
        <v>43191</v>
      </c>
      <c r="I103" s="34">
        <v>42826</v>
      </c>
    </row>
    <row r="104" spans="1:9" ht="71.25" x14ac:dyDescent="0.25">
      <c r="A104" s="15" t="s">
        <v>9</v>
      </c>
      <c r="B104" s="23" t="s">
        <v>227</v>
      </c>
      <c r="C104" s="23" t="s">
        <v>232</v>
      </c>
      <c r="D104" s="23" t="s">
        <v>233</v>
      </c>
      <c r="E104" s="24">
        <v>1917</v>
      </c>
      <c r="F104" s="25">
        <v>1955</v>
      </c>
      <c r="G104" s="13">
        <f t="shared" si="6"/>
        <v>1.9822639540949316E-2</v>
      </c>
      <c r="H104" s="34">
        <v>43191</v>
      </c>
      <c r="I104" s="34">
        <v>42826</v>
      </c>
    </row>
    <row r="105" spans="1:9" ht="99.75" x14ac:dyDescent="0.25">
      <c r="A105" s="15" t="s">
        <v>9</v>
      </c>
      <c r="B105" s="23" t="s">
        <v>227</v>
      </c>
      <c r="C105" s="23" t="s">
        <v>234</v>
      </c>
      <c r="D105" s="23" t="s">
        <v>235</v>
      </c>
      <c r="E105" s="24">
        <v>480</v>
      </c>
      <c r="F105" s="25">
        <v>490</v>
      </c>
      <c r="G105" s="13">
        <f t="shared" si="6"/>
        <v>2.0833333333333259E-2</v>
      </c>
      <c r="H105" s="34">
        <v>43191</v>
      </c>
      <c r="I105" s="34">
        <v>42826</v>
      </c>
    </row>
    <row r="106" spans="1:9" ht="71.25" x14ac:dyDescent="0.25">
      <c r="A106" s="15" t="s">
        <v>9</v>
      </c>
      <c r="B106" s="23" t="s">
        <v>227</v>
      </c>
      <c r="C106" s="23" t="s">
        <v>236</v>
      </c>
      <c r="D106" s="23" t="s">
        <v>237</v>
      </c>
      <c r="E106" s="24">
        <v>1273</v>
      </c>
      <c r="F106" s="25">
        <v>1298</v>
      </c>
      <c r="G106" s="13">
        <f t="shared" si="6"/>
        <v>1.9638648860958341E-2</v>
      </c>
      <c r="H106" s="34">
        <v>43191</v>
      </c>
      <c r="I106" s="34">
        <v>42826</v>
      </c>
    </row>
    <row r="107" spans="1:9" ht="71.25" x14ac:dyDescent="0.25">
      <c r="A107" s="15" t="s">
        <v>9</v>
      </c>
      <c r="B107" s="23" t="s">
        <v>227</v>
      </c>
      <c r="C107" s="23" t="s">
        <v>238</v>
      </c>
      <c r="D107" s="23" t="s">
        <v>239</v>
      </c>
      <c r="E107" s="24">
        <v>1197</v>
      </c>
      <c r="F107" s="25">
        <v>1221</v>
      </c>
      <c r="G107" s="13">
        <f t="shared" si="6"/>
        <v>2.0050125313283207E-2</v>
      </c>
      <c r="H107" s="34">
        <v>43191</v>
      </c>
      <c r="I107" s="34">
        <v>42826</v>
      </c>
    </row>
    <row r="108" spans="1:9" ht="71.25" x14ac:dyDescent="0.25">
      <c r="A108" s="15" t="s">
        <v>9</v>
      </c>
      <c r="B108" s="23" t="s">
        <v>227</v>
      </c>
      <c r="C108" s="23" t="s">
        <v>240</v>
      </c>
      <c r="D108" s="23" t="s">
        <v>241</v>
      </c>
      <c r="E108" s="24">
        <v>553</v>
      </c>
      <c r="F108" s="25">
        <v>564</v>
      </c>
      <c r="G108" s="13">
        <f t="shared" si="6"/>
        <v>1.9891500904159143E-2</v>
      </c>
      <c r="H108" s="34">
        <v>43191</v>
      </c>
      <c r="I108" s="34">
        <v>42826</v>
      </c>
    </row>
    <row r="109" spans="1:9" ht="57" x14ac:dyDescent="0.25">
      <c r="A109" s="15" t="s">
        <v>9</v>
      </c>
      <c r="B109" s="23" t="s">
        <v>227</v>
      </c>
      <c r="C109" s="23" t="s">
        <v>242</v>
      </c>
      <c r="D109" s="23" t="s">
        <v>243</v>
      </c>
      <c r="E109" s="24">
        <v>719</v>
      </c>
      <c r="F109" s="25">
        <v>733</v>
      </c>
      <c r="G109" s="13">
        <f t="shared" si="6"/>
        <v>1.9471488178025131E-2</v>
      </c>
      <c r="H109" s="34">
        <v>43191</v>
      </c>
      <c r="I109" s="34">
        <v>42826</v>
      </c>
    </row>
    <row r="110" spans="1:9" ht="85.5" x14ac:dyDescent="0.25">
      <c r="A110" s="15" t="s">
        <v>9</v>
      </c>
      <c r="B110" s="23" t="s">
        <v>227</v>
      </c>
      <c r="C110" s="23" t="s">
        <v>244</v>
      </c>
      <c r="D110" s="23" t="s">
        <v>245</v>
      </c>
      <c r="E110" s="24">
        <v>73</v>
      </c>
      <c r="F110" s="25">
        <v>76</v>
      </c>
      <c r="G110" s="13">
        <f t="shared" si="6"/>
        <v>4.1095890410958846E-2</v>
      </c>
      <c r="H110" s="34">
        <v>43191</v>
      </c>
      <c r="I110" s="34">
        <v>42826</v>
      </c>
    </row>
    <row r="111" spans="1:9" ht="85.5" x14ac:dyDescent="0.25">
      <c r="A111" s="15" t="s">
        <v>9</v>
      </c>
      <c r="B111" s="23" t="s">
        <v>227</v>
      </c>
      <c r="C111" s="23" t="s">
        <v>246</v>
      </c>
      <c r="D111" s="23" t="s">
        <v>247</v>
      </c>
      <c r="E111" s="24">
        <v>73</v>
      </c>
      <c r="F111" s="25">
        <v>75</v>
      </c>
      <c r="G111" s="13">
        <f t="shared" si="6"/>
        <v>2.7397260273972712E-2</v>
      </c>
      <c r="H111" s="34">
        <v>43191</v>
      </c>
      <c r="I111" s="34">
        <v>42826</v>
      </c>
    </row>
    <row r="112" spans="1:9" ht="85.5" x14ac:dyDescent="0.25">
      <c r="A112" s="15" t="s">
        <v>9</v>
      </c>
      <c r="B112" s="23" t="s">
        <v>227</v>
      </c>
      <c r="C112" s="23" t="s">
        <v>248</v>
      </c>
      <c r="D112" s="23" t="s">
        <v>249</v>
      </c>
      <c r="E112" s="24">
        <v>73</v>
      </c>
      <c r="F112" s="25">
        <v>76</v>
      </c>
      <c r="G112" s="13">
        <f t="shared" si="6"/>
        <v>4.1095890410958846E-2</v>
      </c>
      <c r="H112" s="34">
        <v>43191</v>
      </c>
      <c r="I112" s="34">
        <v>42826</v>
      </c>
    </row>
    <row r="113" spans="1:9" ht="85.5" x14ac:dyDescent="0.25">
      <c r="A113" s="15" t="s">
        <v>9</v>
      </c>
      <c r="B113" s="23" t="s">
        <v>227</v>
      </c>
      <c r="C113" s="23" t="s">
        <v>250</v>
      </c>
      <c r="D113" s="23" t="s">
        <v>247</v>
      </c>
      <c r="E113" s="24">
        <v>73</v>
      </c>
      <c r="F113" s="25">
        <v>75</v>
      </c>
      <c r="G113" s="13">
        <f t="shared" si="6"/>
        <v>2.7397260273972712E-2</v>
      </c>
      <c r="H113" s="34">
        <v>43191</v>
      </c>
      <c r="I113" s="34">
        <v>42826</v>
      </c>
    </row>
    <row r="114" spans="1:9" ht="85.5" x14ac:dyDescent="0.25">
      <c r="A114" s="15" t="s">
        <v>9</v>
      </c>
      <c r="B114" s="23" t="s">
        <v>227</v>
      </c>
      <c r="C114" s="23" t="s">
        <v>251</v>
      </c>
      <c r="D114" s="23" t="s">
        <v>249</v>
      </c>
      <c r="E114" s="24">
        <v>73</v>
      </c>
      <c r="F114" s="25">
        <v>76</v>
      </c>
      <c r="G114" s="13">
        <f t="shared" si="6"/>
        <v>4.1095890410958846E-2</v>
      </c>
      <c r="H114" s="34">
        <v>43191</v>
      </c>
      <c r="I114" s="34">
        <v>42826</v>
      </c>
    </row>
    <row r="115" spans="1:9" ht="71.25" x14ac:dyDescent="0.25">
      <c r="A115" s="15" t="s">
        <v>9</v>
      </c>
      <c r="B115" s="23" t="s">
        <v>227</v>
      </c>
      <c r="C115" s="23" t="s">
        <v>252</v>
      </c>
      <c r="D115" s="23" t="s">
        <v>253</v>
      </c>
      <c r="E115" s="24">
        <v>16.75</v>
      </c>
      <c r="F115" s="25">
        <v>17.100000000000001</v>
      </c>
      <c r="G115" s="13">
        <f t="shared" si="6"/>
        <v>2.0895522388059806E-2</v>
      </c>
      <c r="H115" s="34">
        <v>43484</v>
      </c>
      <c r="I115" s="34">
        <v>43101</v>
      </c>
    </row>
    <row r="116" spans="1:9" ht="71.25" x14ac:dyDescent="0.25">
      <c r="A116" s="15" t="s">
        <v>9</v>
      </c>
      <c r="B116" s="23" t="s">
        <v>227</v>
      </c>
      <c r="C116" s="23" t="s">
        <v>254</v>
      </c>
      <c r="D116" s="23" t="s">
        <v>255</v>
      </c>
      <c r="E116" s="24">
        <v>15.45</v>
      </c>
      <c r="F116" s="25">
        <v>15.78</v>
      </c>
      <c r="G116" s="13">
        <f t="shared" si="6"/>
        <v>2.1359223300970953E-2</v>
      </c>
      <c r="H116" s="34">
        <v>43484</v>
      </c>
      <c r="I116" s="34">
        <v>43101</v>
      </c>
    </row>
    <row r="117" spans="1:9" ht="28.5" x14ac:dyDescent="0.25">
      <c r="A117" s="23" t="s">
        <v>9</v>
      </c>
      <c r="B117" s="23" t="s">
        <v>256</v>
      </c>
      <c r="C117" s="23" t="s">
        <v>257</v>
      </c>
      <c r="D117" s="77" t="s">
        <v>258</v>
      </c>
      <c r="E117" s="17">
        <v>198</v>
      </c>
      <c r="F117" s="22">
        <v>275</v>
      </c>
      <c r="G117" s="13">
        <f t="shared" si="6"/>
        <v>0.38888888888888884</v>
      </c>
      <c r="H117" s="54">
        <v>43466</v>
      </c>
      <c r="I117" s="54">
        <v>42736</v>
      </c>
    </row>
    <row r="118" spans="1:9" ht="82.5" customHeight="1" x14ac:dyDescent="0.25">
      <c r="A118" s="51" t="s">
        <v>9</v>
      </c>
      <c r="B118" s="23" t="s">
        <v>259</v>
      </c>
      <c r="C118" s="15" t="s">
        <v>260</v>
      </c>
      <c r="D118" s="23" t="s">
        <v>261</v>
      </c>
      <c r="E118" s="78" t="s">
        <v>262</v>
      </c>
      <c r="F118" s="79" t="s">
        <v>263</v>
      </c>
      <c r="G118" s="80" t="s">
        <v>264</v>
      </c>
      <c r="H118" s="34">
        <v>43344</v>
      </c>
      <c r="I118" s="55">
        <v>2014</v>
      </c>
    </row>
  </sheetData>
  <autoFilter ref="A2:I118" xr:uid="{D49D5885-D6F1-4A3F-B65A-19ACF71EAC4C}"/>
  <dataValidations count="1">
    <dataValidation type="list" allowBlank="1" showInputMessage="1" showErrorMessage="1" sqref="A12:B16 A118:B118 A3:B10 A20:B116" xr:uid="{0D8C3351-C2EC-4B03-998C-04DCBBB70966}">
      <formula1>"Fee Increase,New Few,Eliminated Fee"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Gordon</dc:creator>
  <cp:lastModifiedBy>Michelle Gordon</cp:lastModifiedBy>
  <dcterms:created xsi:type="dcterms:W3CDTF">2019-03-13T15:47:44Z</dcterms:created>
  <dcterms:modified xsi:type="dcterms:W3CDTF">2019-03-13T15:49:25Z</dcterms:modified>
</cp:coreProperties>
</file>