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/>
  <mc:AlternateContent xmlns:mc="http://schemas.openxmlformats.org/markup-compatibility/2006">
    <mc:Choice Requires="x15">
      <x15ac:absPath xmlns:x15ac="http://schemas.microsoft.com/office/spreadsheetml/2010/11/ac" url="C:\Users\luann\OneDrive\FAO\Interprovincial Comparison\Web\"/>
    </mc:Choice>
  </mc:AlternateContent>
  <bookViews>
    <workbookView xWindow="0" yWindow="0" windowWidth="28800" windowHeight="13425"/>
  </bookViews>
  <sheets>
    <sheet name="Ontario Fiscal Performance Data" sheetId="2" r:id="rId1"/>
  </sheets>
  <calcPr calcId="171027"/>
</workbook>
</file>

<file path=xl/calcChain.xml><?xml version="1.0" encoding="utf-8"?>
<calcChain xmlns="http://schemas.openxmlformats.org/spreadsheetml/2006/main">
  <c r="K55" i="2" l="1"/>
  <c r="J55" i="2"/>
  <c r="I55" i="2"/>
  <c r="H55" i="2"/>
  <c r="G55" i="2"/>
  <c r="F55" i="2"/>
  <c r="E55" i="2"/>
  <c r="D55" i="2"/>
  <c r="C55" i="2"/>
  <c r="B55" i="2"/>
  <c r="K53" i="2"/>
  <c r="J53" i="2"/>
  <c r="I53" i="2"/>
  <c r="H53" i="2"/>
  <c r="G53" i="2"/>
  <c r="F53" i="2"/>
  <c r="E53" i="2"/>
  <c r="D53" i="2"/>
  <c r="C53" i="2"/>
  <c r="B53" i="2"/>
  <c r="K52" i="2"/>
  <c r="J52" i="2"/>
  <c r="I52" i="2"/>
  <c r="H52" i="2"/>
  <c r="G52" i="2"/>
  <c r="F52" i="2"/>
  <c r="E52" i="2"/>
  <c r="D52" i="2"/>
  <c r="C52" i="2"/>
  <c r="B52" i="2"/>
  <c r="K51" i="2"/>
  <c r="J51" i="2"/>
  <c r="I51" i="2"/>
  <c r="H51" i="2"/>
  <c r="G51" i="2"/>
  <c r="F51" i="2"/>
  <c r="E51" i="2"/>
  <c r="D51" i="2"/>
  <c r="C51" i="2"/>
  <c r="B51" i="2"/>
  <c r="K50" i="2"/>
  <c r="J50" i="2"/>
  <c r="I50" i="2"/>
  <c r="H50" i="2"/>
  <c r="G50" i="2"/>
  <c r="F50" i="2"/>
  <c r="E50" i="2"/>
  <c r="D50" i="2"/>
  <c r="C50" i="2"/>
  <c r="B50" i="2"/>
  <c r="K48" i="2"/>
  <c r="J48" i="2"/>
  <c r="I48" i="2"/>
  <c r="H48" i="2"/>
  <c r="G48" i="2"/>
  <c r="F48" i="2"/>
  <c r="E48" i="2"/>
  <c r="D48" i="2"/>
  <c r="C48" i="2"/>
  <c r="B48" i="2"/>
  <c r="K47" i="2"/>
  <c r="J47" i="2"/>
  <c r="I47" i="2"/>
  <c r="H47" i="2"/>
  <c r="G47" i="2"/>
  <c r="F47" i="2"/>
  <c r="E47" i="2"/>
  <c r="D47" i="2"/>
  <c r="C47" i="2"/>
  <c r="B47" i="2"/>
  <c r="K46" i="2"/>
  <c r="J46" i="2"/>
  <c r="I46" i="2"/>
  <c r="H46" i="2"/>
  <c r="G46" i="2"/>
  <c r="F46" i="2"/>
  <c r="E46" i="2"/>
  <c r="D46" i="2"/>
  <c r="C46" i="2"/>
  <c r="B46" i="2"/>
  <c r="K45" i="2"/>
  <c r="J45" i="2"/>
  <c r="I45" i="2"/>
  <c r="H45" i="2"/>
  <c r="G45" i="2"/>
  <c r="F45" i="2"/>
  <c r="E45" i="2"/>
  <c r="D45" i="2"/>
  <c r="C45" i="2"/>
  <c r="B45" i="2"/>
  <c r="K43" i="2"/>
  <c r="J43" i="2"/>
  <c r="I43" i="2"/>
  <c r="H43" i="2"/>
  <c r="G43" i="2"/>
  <c r="F43" i="2"/>
  <c r="E43" i="2"/>
  <c r="D43" i="2"/>
  <c r="C43" i="2"/>
  <c r="B43" i="2"/>
  <c r="K42" i="2"/>
  <c r="J42" i="2"/>
  <c r="I42" i="2"/>
  <c r="H42" i="2"/>
  <c r="G42" i="2"/>
  <c r="F42" i="2"/>
  <c r="E42" i="2"/>
  <c r="D42" i="2"/>
  <c r="C42" i="2"/>
  <c r="B42" i="2"/>
  <c r="K37" i="2"/>
  <c r="J37" i="2"/>
  <c r="I37" i="2"/>
  <c r="H37" i="2"/>
  <c r="G37" i="2"/>
  <c r="F37" i="2"/>
  <c r="E37" i="2"/>
  <c r="D37" i="2"/>
  <c r="C37" i="2"/>
  <c r="B37" i="2"/>
  <c r="K35" i="2"/>
  <c r="J35" i="2"/>
  <c r="I35" i="2"/>
  <c r="H35" i="2"/>
  <c r="G35" i="2"/>
  <c r="F35" i="2"/>
  <c r="E35" i="2"/>
  <c r="D35" i="2"/>
  <c r="C35" i="2"/>
  <c r="B35" i="2"/>
  <c r="K34" i="2"/>
  <c r="J34" i="2"/>
  <c r="I34" i="2"/>
  <c r="H34" i="2"/>
  <c r="G34" i="2"/>
  <c r="F34" i="2"/>
  <c r="E34" i="2"/>
  <c r="D34" i="2"/>
  <c r="C34" i="2"/>
  <c r="B34" i="2"/>
  <c r="K33" i="2"/>
  <c r="J33" i="2"/>
  <c r="I33" i="2"/>
  <c r="H33" i="2"/>
  <c r="G33" i="2"/>
  <c r="F33" i="2"/>
  <c r="E33" i="2"/>
  <c r="D33" i="2"/>
  <c r="C33" i="2"/>
  <c r="B33" i="2"/>
  <c r="K32" i="2"/>
  <c r="J32" i="2"/>
  <c r="I32" i="2"/>
  <c r="H32" i="2"/>
  <c r="G32" i="2"/>
  <c r="F32" i="2"/>
  <c r="E32" i="2"/>
  <c r="D32" i="2"/>
  <c r="C32" i="2"/>
  <c r="B32" i="2"/>
  <c r="K30" i="2"/>
  <c r="J30" i="2"/>
  <c r="I30" i="2"/>
  <c r="H30" i="2"/>
  <c r="G30" i="2"/>
  <c r="F30" i="2"/>
  <c r="E30" i="2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J28" i="2"/>
  <c r="I28" i="2"/>
  <c r="H28" i="2"/>
  <c r="G28" i="2"/>
  <c r="F28" i="2"/>
  <c r="E28" i="2"/>
  <c r="D28" i="2"/>
  <c r="C28" i="2"/>
  <c r="B28" i="2"/>
  <c r="K27" i="2"/>
  <c r="J27" i="2"/>
  <c r="I27" i="2"/>
  <c r="H27" i="2"/>
  <c r="G27" i="2"/>
  <c r="F27" i="2"/>
  <c r="E27" i="2"/>
  <c r="D27" i="2"/>
  <c r="C27" i="2"/>
  <c r="B27" i="2"/>
  <c r="K25" i="2"/>
  <c r="J25" i="2"/>
  <c r="I25" i="2"/>
  <c r="H25" i="2"/>
  <c r="G25" i="2"/>
  <c r="F25" i="2"/>
  <c r="E25" i="2"/>
  <c r="D25" i="2"/>
  <c r="C25" i="2"/>
  <c r="B25" i="2"/>
  <c r="K24" i="2"/>
  <c r="J24" i="2"/>
  <c r="I24" i="2"/>
  <c r="H24" i="2"/>
  <c r="G24" i="2"/>
  <c r="F24" i="2"/>
  <c r="E24" i="2"/>
  <c r="D24" i="2"/>
  <c r="C24" i="2"/>
  <c r="B24" i="2"/>
</calcChain>
</file>

<file path=xl/sharedStrings.xml><?xml version="1.0" encoding="utf-8"?>
<sst xmlns="http://schemas.openxmlformats.org/spreadsheetml/2006/main" count="71" uniqueCount="27">
  <si>
    <t>Net Financial Debt</t>
  </si>
  <si>
    <t>Net Operating Balance</t>
  </si>
  <si>
    <t>Total Revenue</t>
  </si>
  <si>
    <t>Taxes</t>
  </si>
  <si>
    <t>Grants</t>
  </si>
  <si>
    <t>Other Revenue (Including Royalties)</t>
  </si>
  <si>
    <t>Program Expense</t>
  </si>
  <si>
    <t>Interest Expense</t>
  </si>
  <si>
    <t>GDP</t>
  </si>
  <si>
    <t>Health</t>
  </si>
  <si>
    <t>Education</t>
  </si>
  <si>
    <t>Social Protection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</si>
  <si>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</si>
  <si>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</si>
  <si>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</si>
  <si>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</si>
  <si>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</si>
  <si>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</si>
  <si>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</si>
  <si>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</si>
  <si>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</si>
  <si>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</si>
  <si>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Provincial and Local Government Finance Statistics ($ Billions)</t>
  </si>
  <si>
    <t xml:space="preserve">Source: Statistics Canada </t>
  </si>
  <si>
    <t>Provincial and Local Government Finance Statistics ($ Per Capita)</t>
  </si>
  <si>
    <t>Population (Thousands)</t>
  </si>
  <si>
    <t>Provincial and Local Government Finance Statistics (Per Cent of GDP)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</si>
</sst>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#,##0.0"/>
  </numFmts>
  <fonts count="20" x14ac:knownFonts="1">
    <font>
      <sz val="11"/>
      <color theme="1"/>
      <name val="Helvetica Neue Light"/>
      <family val="2"/>
      <scheme val="minor"/>
    </font>
    <font>
      <sz val="11"/>
      <color theme="1"/>
      <name val="Helvetica Neue Light"/>
      <family val="2"/>
      <scheme val="minor"/>
    </font>
    <font>
      <sz val="18"/>
      <color theme="3"/>
      <name val="Helvetica Neue Light"/>
      <family val="2"/>
      <scheme val="major"/>
    </font>
    <font>
      <b/>
      <sz val="15"/>
      <color theme="3"/>
      <name val="Helvetica Neue Light"/>
      <family val="2"/>
      <scheme val="minor"/>
    </font>
    <font>
      <b/>
      <sz val="13"/>
      <color theme="3"/>
      <name val="Helvetica Neue Light"/>
      <family val="2"/>
      <scheme val="minor"/>
    </font>
    <font>
      <b/>
      <sz val="11"/>
      <color theme="3"/>
      <name val="Helvetica Neue Light"/>
      <family val="2"/>
      <scheme val="minor"/>
    </font>
    <font>
      <sz val="11"/>
      <color rgb="FF006100"/>
      <name val="Helvetica Neue Light"/>
      <family val="2"/>
      <scheme val="minor"/>
    </font>
    <font>
      <sz val="11"/>
      <color rgb="FF9C0006"/>
      <name val="Helvetica Neue Light"/>
      <family val="2"/>
      <scheme val="minor"/>
    </font>
    <font>
      <sz val="11"/>
      <color rgb="FF9C6500"/>
      <name val="Helvetica Neue Light"/>
      <family val="2"/>
      <scheme val="minor"/>
    </font>
    <font>
      <sz val="11"/>
      <color rgb="FF3F3F76"/>
      <name val="Helvetica Neue Light"/>
      <family val="2"/>
      <scheme val="minor"/>
    </font>
    <font>
      <b/>
      <sz val="11"/>
      <color rgb="FF3F3F3F"/>
      <name val="Helvetica Neue Light"/>
      <family val="2"/>
      <scheme val="minor"/>
    </font>
    <font>
      <b/>
      <sz val="11"/>
      <color rgb="FFFA7D00"/>
      <name val="Helvetica Neue Light"/>
      <family val="2"/>
      <scheme val="minor"/>
    </font>
    <font>
      <sz val="11"/>
      <color rgb="FFFA7D00"/>
      <name val="Helvetica Neue Light"/>
      <family val="2"/>
      <scheme val="minor"/>
    </font>
    <font>
      <b/>
      <sz val="11"/>
      <color theme="0"/>
      <name val="Helvetica Neue Light"/>
      <family val="2"/>
      <scheme val="minor"/>
    </font>
    <font>
      <sz val="11"/>
      <color rgb="FFFF0000"/>
      <name val="Helvetica Neue Light"/>
      <family val="2"/>
      <scheme val="minor"/>
    </font>
    <font>
      <i/>
      <sz val="11"/>
      <color rgb="FF7F7F7F"/>
      <name val="Helvetica Neue Light"/>
      <family val="2"/>
      <scheme val="minor"/>
    </font>
    <font>
      <b/>
      <sz val="11"/>
      <color theme="1"/>
      <name val="Helvetica Neue Light"/>
      <family val="2"/>
      <scheme val="minor"/>
    </font>
    <font>
      <sz val="11"/>
      <color theme="0"/>
      <name val="Helvetica Neue Light"/>
      <family val="2"/>
      <scheme val="minor"/>
    </font>
    <font>
      <b/>
      <sz val="11"/>
      <color theme="1"/>
      <name val="Helvetica Neue Light"/>
      <scheme val="minor"/>
    </font>
    <font>
      <sz val="16"/>
      <color theme="1"/>
      <name val="Helvetica Neue Light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0" fontId="17" fillId="33" borderId="0" xfId="0" applyFont="1" applyFill="1" applyAlignment="1">
      <alignment horizontal="right"/>
    </xf>
    <xf numFmtId="0" fontId="18" fillId="0" borderId="0" xfId="0" applyFont="1"/>
    <xf numFmtId="0" fontId="19" fillId="0" borderId="0" xfId="0" applyFont="1"/>
    <xf numFmtId="0" fontId="0" fillId="0" borderId="10" xfId="0" applyBorder="1"/>
    <xf numFmtId="165" fontId="0" fillId="0" borderId="0" xfId="1" applyNumberFormat="1" applyFont="1"/>
    <xf numFmtId="165" fontId="18" fillId="0" borderId="0" xfId="1" applyNumberFormat="1" applyFont="1"/>
    <xf numFmtId="165" fontId="0" fillId="0" borderId="10" xfId="1" applyNumberFormat="1" applyFont="1" applyBorder="1"/>
    <xf numFmtId="3" fontId="0" fillId="0" borderId="0" xfId="1" applyNumberFormat="1" applyFont="1"/>
    <xf numFmtId="3" fontId="0" fillId="0" borderId="10" xfId="1" applyNumberFormat="1" applyFont="1" applyBorder="1"/>
    <xf numFmtId="3" fontId="18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AO">
      <a:dk1>
        <a:sysClr val="windowText" lastClr="000000"/>
      </a:dk1>
      <a:lt1>
        <a:sysClr val="window" lastClr="FFFFFF"/>
      </a:lt1>
      <a:dk2>
        <a:srgbClr val="7F7F7F"/>
      </a:dk2>
      <a:lt2>
        <a:srgbClr val="B2DA26"/>
      </a:lt2>
      <a:accent1>
        <a:srgbClr val="1A2C4A"/>
      </a:accent1>
      <a:accent2>
        <a:srgbClr val="0F60D5"/>
      </a:accent2>
      <a:accent3>
        <a:srgbClr val="B2DA26"/>
      </a:accent3>
      <a:accent4>
        <a:srgbClr val="9FC2F5"/>
      </a:accent4>
      <a:accent5>
        <a:srgbClr val="ECCCE9"/>
      </a:accent5>
      <a:accent6>
        <a:srgbClr val="474747"/>
      </a:accent6>
      <a:hlink>
        <a:srgbClr val="0F47CB"/>
      </a:hlink>
      <a:folHlink>
        <a:srgbClr val="8E258D"/>
      </a:folHlink>
    </a:clrScheme>
    <a:fontScheme name="FAO">
      <a:majorFont>
        <a:latin typeface="Helvetica Neue Light"/>
        <a:ea typeface=""/>
        <a:cs typeface=""/>
      </a:majorFont>
      <a:minorFont>
        <a:latin typeface="Helvetica Neue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activeCell="G10" sqref="G10"/>
    </sheetView>
  </sheetViews>
  <sheetFormatPr defaultRowHeight="14.25" x14ac:dyDescent="0.2"/>
  <cols>
    <col min="1" max="1" width="33.88671875" customWidth="1"/>
    <col min="2" max="5" width="9.33203125" customWidth="1"/>
    <col min="6" max="6" width="9.6640625" customWidth="1"/>
    <col min="7" max="7" width="10.6640625" customWidth="1"/>
    <col min="8" max="11" width="9.6640625" customWidth="1"/>
  </cols>
  <sheetData>
    <row r="1" spans="1:11" ht="19.5" x14ac:dyDescent="0.25">
      <c r="A1" s="4" t="s">
        <v>22</v>
      </c>
    </row>
    <row r="2" spans="1:11" x14ac:dyDescent="0.2">
      <c r="A2" s="2"/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</row>
    <row r="3" spans="1:11" x14ac:dyDescent="0.2">
      <c r="A3" t="s">
        <v>0</v>
      </c>
      <c r="B3" s="6">
        <v>5.5490000000000004</v>
      </c>
      <c r="C3" s="6">
        <v>2.294</v>
      </c>
      <c r="D3" s="6">
        <v>13.452999999999999</v>
      </c>
      <c r="E3" s="6">
        <v>12.526999999999999</v>
      </c>
      <c r="F3" s="6">
        <v>195.922</v>
      </c>
      <c r="G3" s="6">
        <v>296.827</v>
      </c>
      <c r="H3" s="6">
        <v>20.399000000000001</v>
      </c>
      <c r="I3" s="6">
        <v>3.206</v>
      </c>
      <c r="J3" s="6">
        <v>-25.367000000000001</v>
      </c>
      <c r="K3" s="6">
        <v>24.777999999999999</v>
      </c>
    </row>
    <row r="4" spans="1:11" x14ac:dyDescent="0.2">
      <c r="A4" t="s">
        <v>1</v>
      </c>
      <c r="B4" s="6">
        <v>-0.95</v>
      </c>
      <c r="C4" s="6">
        <v>-7.3999999999999996E-2</v>
      </c>
      <c r="D4" s="6">
        <v>-0.52100000000000002</v>
      </c>
      <c r="E4" s="6">
        <v>-1.341</v>
      </c>
      <c r="F4" s="6">
        <v>-0.26900000000000002</v>
      </c>
      <c r="G4" s="6">
        <v>-9.6210000000000004</v>
      </c>
      <c r="H4" s="6">
        <v>-0.84199999999999997</v>
      </c>
      <c r="I4" s="6">
        <v>0.36099999999999999</v>
      </c>
      <c r="J4" s="6">
        <v>2.722</v>
      </c>
      <c r="K4" s="6">
        <v>1.452</v>
      </c>
    </row>
    <row r="5" spans="1:11" x14ac:dyDescent="0.2"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2">
      <c r="A6" s="3" t="s">
        <v>2</v>
      </c>
      <c r="B6" s="7">
        <v>7.9749999999999996</v>
      </c>
      <c r="C6" s="7">
        <v>1.9530000000000001</v>
      </c>
      <c r="D6" s="7">
        <v>13.066000000000001</v>
      </c>
      <c r="E6" s="7">
        <v>10.198</v>
      </c>
      <c r="F6" s="7">
        <v>125.988</v>
      </c>
      <c r="G6" s="7">
        <v>172.59200000000001</v>
      </c>
      <c r="H6" s="7">
        <v>17.690999999999999</v>
      </c>
      <c r="I6" s="7">
        <v>18.414000000000001</v>
      </c>
      <c r="J6" s="7">
        <v>64.700999999999993</v>
      </c>
      <c r="K6" s="7">
        <v>59.521000000000001</v>
      </c>
    </row>
    <row r="7" spans="1:11" x14ac:dyDescent="0.2">
      <c r="A7" t="s">
        <v>3</v>
      </c>
      <c r="B7" s="6">
        <v>3.827</v>
      </c>
      <c r="C7" s="6">
        <v>0.97099999999999997</v>
      </c>
      <c r="D7" s="6">
        <v>7.0270000000000001</v>
      </c>
      <c r="E7" s="6">
        <v>5.125</v>
      </c>
      <c r="F7" s="6">
        <v>77.021000000000001</v>
      </c>
      <c r="G7" s="6">
        <v>113.142</v>
      </c>
      <c r="H7" s="6">
        <v>10.156000000000001</v>
      </c>
      <c r="I7" s="6">
        <v>10.129</v>
      </c>
      <c r="J7" s="6">
        <v>32.869999999999997</v>
      </c>
      <c r="K7" s="6">
        <v>34.470999999999997</v>
      </c>
    </row>
    <row r="8" spans="1:11" x14ac:dyDescent="0.2">
      <c r="A8" t="s">
        <v>4</v>
      </c>
      <c r="B8" s="6">
        <v>1.585</v>
      </c>
      <c r="C8" s="6">
        <v>0.68300000000000005</v>
      </c>
      <c r="D8" s="6">
        <v>3.4790000000000001</v>
      </c>
      <c r="E8" s="6">
        <v>3.0270000000000001</v>
      </c>
      <c r="F8" s="6">
        <v>19.783000000000001</v>
      </c>
      <c r="G8" s="6">
        <v>24.187000000000001</v>
      </c>
      <c r="H8" s="6">
        <v>3.8380000000000001</v>
      </c>
      <c r="I8" s="6">
        <v>2.3439999999999999</v>
      </c>
      <c r="J8" s="6">
        <v>6.5380000000000003</v>
      </c>
      <c r="K8" s="6">
        <v>7.944</v>
      </c>
    </row>
    <row r="9" spans="1:11" x14ac:dyDescent="0.2">
      <c r="A9" t="s">
        <v>5</v>
      </c>
      <c r="B9" s="6">
        <v>2.5630000000000002</v>
      </c>
      <c r="C9" s="6">
        <v>0.29899999999999999</v>
      </c>
      <c r="D9" s="6">
        <v>2.56</v>
      </c>
      <c r="E9" s="6">
        <v>2.0459999999999998</v>
      </c>
      <c r="F9" s="6">
        <v>29.184000000000001</v>
      </c>
      <c r="G9" s="6">
        <v>35.262999999999998</v>
      </c>
      <c r="H9" s="6">
        <v>3.6970000000000001</v>
      </c>
      <c r="I9" s="6">
        <v>5.9409999999999998</v>
      </c>
      <c r="J9" s="6">
        <v>25.292999999999999</v>
      </c>
      <c r="K9" s="6">
        <v>17.106000000000002</v>
      </c>
    </row>
    <row r="10" spans="1:11" x14ac:dyDescent="0.2"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2">
      <c r="A11" s="3" t="s">
        <v>6</v>
      </c>
      <c r="B11" s="7">
        <v>8.0559999999999992</v>
      </c>
      <c r="C11" s="7">
        <v>1.8839999999999999</v>
      </c>
      <c r="D11" s="7">
        <v>12.685</v>
      </c>
      <c r="E11" s="7">
        <v>10.651</v>
      </c>
      <c r="F11" s="7">
        <v>112.782</v>
      </c>
      <c r="G11" s="7">
        <v>169.64699999999999</v>
      </c>
      <c r="H11" s="7">
        <v>16.87</v>
      </c>
      <c r="I11" s="7">
        <v>17.445</v>
      </c>
      <c r="J11" s="7">
        <v>61.232999999999997</v>
      </c>
      <c r="K11" s="7">
        <v>55.326999999999998</v>
      </c>
    </row>
    <row r="12" spans="1:11" x14ac:dyDescent="0.2">
      <c r="A12" t="s">
        <v>9</v>
      </c>
      <c r="B12" s="6">
        <v>2.8130000000000002</v>
      </c>
      <c r="C12" s="6">
        <v>0.56399999999999995</v>
      </c>
      <c r="D12" s="6">
        <v>4.5339999999999998</v>
      </c>
      <c r="E12" s="6">
        <v>3.5169999999999999</v>
      </c>
      <c r="F12" s="6">
        <v>34.994</v>
      </c>
      <c r="G12" s="6">
        <v>53.853999999999999</v>
      </c>
      <c r="H12" s="6">
        <v>6.1840000000000002</v>
      </c>
      <c r="I12" s="6">
        <v>4.7370000000000001</v>
      </c>
      <c r="J12" s="6">
        <v>18.356999999999999</v>
      </c>
      <c r="K12" s="6">
        <v>18.98</v>
      </c>
    </row>
    <row r="13" spans="1:11" x14ac:dyDescent="0.2">
      <c r="A13" t="s">
        <v>10</v>
      </c>
      <c r="B13" s="6">
        <v>1.5409999999999999</v>
      </c>
      <c r="C13" s="6">
        <v>0.40699999999999997</v>
      </c>
      <c r="D13" s="6">
        <v>2.3370000000000002</v>
      </c>
      <c r="E13" s="6">
        <v>1.8280000000000001</v>
      </c>
      <c r="F13" s="6">
        <v>17.128</v>
      </c>
      <c r="G13" s="6">
        <v>34.302999999999997</v>
      </c>
      <c r="H13" s="6">
        <v>3.254</v>
      </c>
      <c r="I13" s="6">
        <v>3.5710000000000002</v>
      </c>
      <c r="J13" s="6">
        <v>11.984999999999999</v>
      </c>
      <c r="K13" s="6">
        <v>9.218</v>
      </c>
    </row>
    <row r="14" spans="1:11" x14ac:dyDescent="0.2">
      <c r="A14" t="s">
        <v>11</v>
      </c>
      <c r="B14" s="6">
        <v>0.64600000000000002</v>
      </c>
      <c r="C14" s="6">
        <v>0.17399999999999999</v>
      </c>
      <c r="D14" s="6">
        <v>1.155</v>
      </c>
      <c r="E14" s="6">
        <v>1.0369999999999999</v>
      </c>
      <c r="F14" s="6">
        <v>17.652999999999999</v>
      </c>
      <c r="G14" s="6">
        <v>21.992999999999999</v>
      </c>
      <c r="H14" s="6">
        <v>1.845</v>
      </c>
      <c r="I14" s="6">
        <v>2.8239999999999998</v>
      </c>
      <c r="J14" s="6">
        <v>5.4050000000000002</v>
      </c>
      <c r="K14" s="6">
        <v>5.7270000000000003</v>
      </c>
    </row>
    <row r="15" spans="1:1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x14ac:dyDescent="0.2">
      <c r="A16" t="s">
        <v>7</v>
      </c>
      <c r="B16" s="6">
        <v>0.86899999999999999</v>
      </c>
      <c r="C16" s="6">
        <v>0.14199999999999999</v>
      </c>
      <c r="D16" s="6">
        <v>0.90200000000000002</v>
      </c>
      <c r="E16" s="6">
        <v>0.88800000000000001</v>
      </c>
      <c r="F16" s="6">
        <v>13.476000000000001</v>
      </c>
      <c r="G16" s="6">
        <v>12.566000000000001</v>
      </c>
      <c r="H16" s="6">
        <v>1.663</v>
      </c>
      <c r="I16" s="6">
        <v>0.60799999999999998</v>
      </c>
      <c r="J16" s="6">
        <v>0.747</v>
      </c>
      <c r="K16" s="6">
        <v>2.742</v>
      </c>
    </row>
    <row r="17" spans="1:11" x14ac:dyDescent="0.2"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">
      <c r="A18" t="s">
        <v>8</v>
      </c>
      <c r="B18" s="6">
        <v>33.514000000000003</v>
      </c>
      <c r="C18" s="6">
        <v>6.0030000000000001</v>
      </c>
      <c r="D18" s="6">
        <v>39.076999999999998</v>
      </c>
      <c r="E18" s="6">
        <v>32.055999999999997</v>
      </c>
      <c r="F18" s="6">
        <v>370.06400000000002</v>
      </c>
      <c r="G18" s="6">
        <v>721.97</v>
      </c>
      <c r="H18" s="6">
        <v>64.076999999999998</v>
      </c>
      <c r="I18" s="6">
        <v>82.78</v>
      </c>
      <c r="J18" s="6">
        <v>375.75599999999997</v>
      </c>
      <c r="K18" s="6">
        <v>237.18799999999999</v>
      </c>
    </row>
    <row r="19" spans="1:11" x14ac:dyDescent="0.2">
      <c r="A19" s="5" t="s">
        <v>25</v>
      </c>
      <c r="B19" s="8">
        <v>529.06899999999996</v>
      </c>
      <c r="C19" s="8">
        <v>146.16200000000001</v>
      </c>
      <c r="D19" s="8">
        <v>942.38699999999994</v>
      </c>
      <c r="E19" s="8">
        <v>754.57799999999997</v>
      </c>
      <c r="F19" s="8">
        <v>8214.8850000000002</v>
      </c>
      <c r="G19" s="8">
        <v>13677.687</v>
      </c>
      <c r="H19" s="8">
        <v>1280.242</v>
      </c>
      <c r="I19" s="8">
        <v>1122.2829999999999</v>
      </c>
      <c r="J19" s="8">
        <v>4120.8969999999999</v>
      </c>
      <c r="K19" s="8">
        <v>4638.415</v>
      </c>
    </row>
    <row r="20" spans="1:11" x14ac:dyDescent="0.2">
      <c r="A20" t="s">
        <v>23</v>
      </c>
    </row>
    <row r="22" spans="1:11" ht="19.5" x14ac:dyDescent="0.25">
      <c r="A22" s="4" t="s">
        <v>24</v>
      </c>
    </row>
    <row r="23" spans="1:11" x14ac:dyDescent="0.2">
      <c r="A23" s="2"/>
      <c r="B23" s="2" t="s">
        <v>12</v>
      </c>
      <c r="C23" s="2" t="s">
        <v>13</v>
      </c>
      <c r="D23" s="2" t="s">
        <v>14</v>
      </c>
      <c r="E23" s="2" t="s">
        <v>15</v>
      </c>
      <c r="F23" s="2" t="s">
        <v>16</v>
      </c>
      <c r="G23" s="2" t="s">
        <v>17</v>
      </c>
      <c r="H23" s="2" t="s">
        <v>18</v>
      </c>
      <c r="I23" s="2" t="s">
        <v>19</v>
      </c>
      <c r="J23" s="2" t="s">
        <v>20</v>
      </c>
      <c r="K23" s="2" t="s">
        <v>21</v>
      </c>
    </row>
    <row r="24" spans="1:11" x14ac:dyDescent="0.2">
      <c r="A24" t="s">
        <v>0</v>
      </c>
      <c r="B24" s="9">
        <f>B3/B$19*1000000</f>
        <v>10488.23499392329</v>
      </c>
      <c r="C24" s="9">
        <f t="shared" ref="C24:K24" si="0">C3/C$19*1000000</f>
        <v>15694.91386270029</v>
      </c>
      <c r="D24" s="9">
        <f t="shared" si="0"/>
        <v>14275.451592604737</v>
      </c>
      <c r="E24" s="9">
        <f t="shared" si="0"/>
        <v>16601.332135312718</v>
      </c>
      <c r="F24" s="9">
        <f t="shared" si="0"/>
        <v>23849.633926707433</v>
      </c>
      <c r="G24" s="9">
        <f t="shared" si="0"/>
        <v>21701.549392086541</v>
      </c>
      <c r="H24" s="9">
        <f t="shared" si="0"/>
        <v>15933.706283655747</v>
      </c>
      <c r="I24" s="9">
        <f t="shared" si="0"/>
        <v>2856.676970069047</v>
      </c>
      <c r="J24" s="9">
        <f t="shared" si="0"/>
        <v>-6155.6986258088955</v>
      </c>
      <c r="K24" s="9">
        <f t="shared" si="0"/>
        <v>5341.9109760553984</v>
      </c>
    </row>
    <row r="25" spans="1:11" x14ac:dyDescent="0.2">
      <c r="A25" t="s">
        <v>1</v>
      </c>
      <c r="B25" s="9">
        <f t="shared" ref="B25:K25" si="1">B4/B$19*1000000</f>
        <v>-1795.6070002211432</v>
      </c>
      <c r="C25" s="9">
        <f t="shared" si="1"/>
        <v>-506.28754395807391</v>
      </c>
      <c r="D25" s="9">
        <f t="shared" si="1"/>
        <v>-552.85142940214598</v>
      </c>
      <c r="E25" s="9">
        <f t="shared" si="1"/>
        <v>-1777.152262589156</v>
      </c>
      <c r="F25" s="9">
        <f t="shared" si="1"/>
        <v>-32.745437093763336</v>
      </c>
      <c r="G25" s="9">
        <f t="shared" si="1"/>
        <v>-703.40840523693817</v>
      </c>
      <c r="H25" s="9">
        <f t="shared" si="1"/>
        <v>-657.68815583303774</v>
      </c>
      <c r="I25" s="9">
        <f t="shared" si="1"/>
        <v>321.66574740952149</v>
      </c>
      <c r="J25" s="9">
        <f t="shared" si="1"/>
        <v>660.53580082200551</v>
      </c>
      <c r="K25" s="9">
        <f t="shared" si="1"/>
        <v>313.03796663299852</v>
      </c>
    </row>
    <row r="26" spans="1:1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3" customFormat="1" x14ac:dyDescent="0.2">
      <c r="A27" s="3" t="s">
        <v>2</v>
      </c>
      <c r="B27" s="11">
        <f t="shared" ref="B27:K27" si="2">B6/B$19*1000000</f>
        <v>15073.648238698544</v>
      </c>
      <c r="C27" s="11">
        <f t="shared" si="2"/>
        <v>13361.886126352951</v>
      </c>
      <c r="D27" s="11">
        <f t="shared" si="2"/>
        <v>13864.792277482607</v>
      </c>
      <c r="E27" s="11">
        <f t="shared" si="2"/>
        <v>13514.838757557205</v>
      </c>
      <c r="F27" s="11">
        <f t="shared" si="2"/>
        <v>15336.550663825481</v>
      </c>
      <c r="G27" s="11">
        <f t="shared" si="2"/>
        <v>12618.507793020854</v>
      </c>
      <c r="H27" s="11">
        <f t="shared" si="2"/>
        <v>13818.481193399371</v>
      </c>
      <c r="I27" s="11">
        <f t="shared" si="2"/>
        <v>16407.626240440248</v>
      </c>
      <c r="J27" s="11">
        <f t="shared" si="2"/>
        <v>15700.707879862077</v>
      </c>
      <c r="K27" s="11">
        <f t="shared" si="2"/>
        <v>12832.185132205721</v>
      </c>
    </row>
    <row r="28" spans="1:11" x14ac:dyDescent="0.2">
      <c r="A28" t="s">
        <v>3</v>
      </c>
      <c r="B28" s="9">
        <f t="shared" ref="B28:K28" si="3">B7/B$19*1000000</f>
        <v>7233.4610419434894</v>
      </c>
      <c r="C28" s="9">
        <f t="shared" si="3"/>
        <v>6643.3135835579697</v>
      </c>
      <c r="D28" s="9">
        <f t="shared" si="3"/>
        <v>7456.5969182512072</v>
      </c>
      <c r="E28" s="9">
        <f t="shared" si="3"/>
        <v>6791.8757239145589</v>
      </c>
      <c r="F28" s="9">
        <f t="shared" si="3"/>
        <v>9375.7855405157825</v>
      </c>
      <c r="G28" s="9">
        <f t="shared" si="3"/>
        <v>8272.0126582805988</v>
      </c>
      <c r="H28" s="9">
        <f t="shared" si="3"/>
        <v>7932.8751907842434</v>
      </c>
      <c r="I28" s="9">
        <f t="shared" si="3"/>
        <v>9025.3527853491505</v>
      </c>
      <c r="J28" s="9">
        <f t="shared" si="3"/>
        <v>7976.4187263112863</v>
      </c>
      <c r="K28" s="9">
        <f t="shared" si="3"/>
        <v>7431.633435128163</v>
      </c>
    </row>
    <row r="29" spans="1:11" x14ac:dyDescent="0.2">
      <c r="A29" t="s">
        <v>4</v>
      </c>
      <c r="B29" s="9">
        <f t="shared" ref="B29:K29" si="4">B8/B$19*1000000</f>
        <v>2995.8285214215916</v>
      </c>
      <c r="C29" s="9">
        <f t="shared" si="4"/>
        <v>4672.8971962616824</v>
      </c>
      <c r="D29" s="9">
        <f t="shared" si="4"/>
        <v>3691.6892953744059</v>
      </c>
      <c r="E29" s="9">
        <f t="shared" si="4"/>
        <v>4011.5137202515843</v>
      </c>
      <c r="F29" s="9">
        <f t="shared" si="4"/>
        <v>2408.1895242599257</v>
      </c>
      <c r="G29" s="9">
        <f t="shared" si="4"/>
        <v>1768.3545470809502</v>
      </c>
      <c r="H29" s="9">
        <f t="shared" si="4"/>
        <v>2997.8707150679325</v>
      </c>
      <c r="I29" s="9">
        <f t="shared" si="4"/>
        <v>2088.5997560330147</v>
      </c>
      <c r="J29" s="9">
        <f t="shared" si="4"/>
        <v>1586.5477831646847</v>
      </c>
      <c r="K29" s="9">
        <f t="shared" si="4"/>
        <v>1712.6539992648352</v>
      </c>
    </row>
    <row r="30" spans="1:11" x14ac:dyDescent="0.2">
      <c r="A30" t="s">
        <v>5</v>
      </c>
      <c r="B30" s="9">
        <f t="shared" ref="B30:K30" si="5">B9/B$19*1000000</f>
        <v>4844.3586753334639</v>
      </c>
      <c r="C30" s="9">
        <f t="shared" si="5"/>
        <v>2045.6753465332984</v>
      </c>
      <c r="D30" s="9">
        <f t="shared" si="5"/>
        <v>2716.506063856993</v>
      </c>
      <c r="E30" s="9">
        <f t="shared" si="5"/>
        <v>2711.449313391061</v>
      </c>
      <c r="F30" s="9">
        <f t="shared" si="5"/>
        <v>3552.5755990497737</v>
      </c>
      <c r="G30" s="9">
        <f t="shared" si="5"/>
        <v>2578.1405876593021</v>
      </c>
      <c r="H30" s="9">
        <f t="shared" si="5"/>
        <v>2887.7352875471979</v>
      </c>
      <c r="I30" s="9">
        <f t="shared" si="5"/>
        <v>5293.6736990580812</v>
      </c>
      <c r="J30" s="9">
        <f t="shared" si="5"/>
        <v>6137.7413703861075</v>
      </c>
      <c r="K30" s="9">
        <f t="shared" si="5"/>
        <v>3687.897697812723</v>
      </c>
    </row>
    <row r="31" spans="1:1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3" customFormat="1" x14ac:dyDescent="0.2">
      <c r="A32" s="3" t="s">
        <v>6</v>
      </c>
      <c r="B32" s="11">
        <f t="shared" ref="B32:K32" si="6">B11/B$19*1000000</f>
        <v>15226.747361875294</v>
      </c>
      <c r="C32" s="11">
        <f t="shared" si="6"/>
        <v>12889.807200229881</v>
      </c>
      <c r="D32" s="11">
        <f t="shared" si="6"/>
        <v>13460.49977344764</v>
      </c>
      <c r="E32" s="11">
        <f t="shared" si="6"/>
        <v>14115.174309349066</v>
      </c>
      <c r="F32" s="11">
        <f t="shared" si="6"/>
        <v>13728.9809899956</v>
      </c>
      <c r="G32" s="11">
        <f t="shared" si="6"/>
        <v>12403.19361014768</v>
      </c>
      <c r="H32" s="11">
        <f t="shared" si="6"/>
        <v>13177.19618634602</v>
      </c>
      <c r="I32" s="11">
        <f t="shared" si="6"/>
        <v>15544.207655288374</v>
      </c>
      <c r="J32" s="11">
        <f t="shared" si="6"/>
        <v>14859.143531129266</v>
      </c>
      <c r="K32" s="11">
        <f t="shared" si="6"/>
        <v>11927.996955856688</v>
      </c>
    </row>
    <row r="33" spans="1:11" x14ac:dyDescent="0.2">
      <c r="A33" t="s">
        <v>9</v>
      </c>
      <c r="B33" s="9">
        <f t="shared" ref="B33:K33" si="7">B12/B$19*1000000</f>
        <v>5316.8868332863967</v>
      </c>
      <c r="C33" s="9">
        <f t="shared" si="7"/>
        <v>3858.7320917885631</v>
      </c>
      <c r="D33" s="9">
        <f t="shared" si="7"/>
        <v>4811.1869115342206</v>
      </c>
      <c r="E33" s="9">
        <f t="shared" si="7"/>
        <v>4660.8833016600011</v>
      </c>
      <c r="F33" s="9">
        <f t="shared" si="7"/>
        <v>4259.8283481752933</v>
      </c>
      <c r="G33" s="9">
        <f t="shared" si="7"/>
        <v>3937.3616313927932</v>
      </c>
      <c r="H33" s="9">
        <f t="shared" si="7"/>
        <v>4830.3367644554701</v>
      </c>
      <c r="I33" s="9">
        <f t="shared" si="7"/>
        <v>4220.8605137919758</v>
      </c>
      <c r="J33" s="9">
        <f t="shared" si="7"/>
        <v>4454.6126729204834</v>
      </c>
      <c r="K33" s="9">
        <f t="shared" si="7"/>
        <v>4091.9150183845131</v>
      </c>
    </row>
    <row r="34" spans="1:11" x14ac:dyDescent="0.2">
      <c r="A34" t="s">
        <v>10</v>
      </c>
      <c r="B34" s="9">
        <f t="shared" ref="B34:K34" si="8">B13/B$19*1000000</f>
        <v>2912.6635656218755</v>
      </c>
      <c r="C34" s="9">
        <f t="shared" si="8"/>
        <v>2784.5814917694065</v>
      </c>
      <c r="D34" s="9">
        <f t="shared" si="8"/>
        <v>2479.8729184507006</v>
      </c>
      <c r="E34" s="9">
        <f t="shared" si="8"/>
        <v>2422.5461118665003</v>
      </c>
      <c r="F34" s="9">
        <f t="shared" si="8"/>
        <v>2084.9957120519643</v>
      </c>
      <c r="G34" s="9">
        <f t="shared" si="8"/>
        <v>2507.9532818670291</v>
      </c>
      <c r="H34" s="9">
        <f t="shared" si="8"/>
        <v>2541.7069585281533</v>
      </c>
      <c r="I34" s="9">
        <f t="shared" si="8"/>
        <v>3181.9068808847683</v>
      </c>
      <c r="J34" s="9">
        <f t="shared" si="8"/>
        <v>2908.3473816501601</v>
      </c>
      <c r="K34" s="9">
        <f t="shared" si="8"/>
        <v>1987.3167881700967</v>
      </c>
    </row>
    <row r="35" spans="1:11" x14ac:dyDescent="0.2">
      <c r="A35" t="s">
        <v>11</v>
      </c>
      <c r="B35" s="9">
        <f t="shared" ref="B35:K35" si="9">B14/B$19*1000000</f>
        <v>1221.0127601503775</v>
      </c>
      <c r="C35" s="9">
        <f t="shared" si="9"/>
        <v>1190.4599006581736</v>
      </c>
      <c r="D35" s="9">
        <f t="shared" si="9"/>
        <v>1225.6111342792294</v>
      </c>
      <c r="E35" s="9">
        <f t="shared" si="9"/>
        <v>1374.2780733071995</v>
      </c>
      <c r="F35" s="9">
        <f t="shared" si="9"/>
        <v>2148.9040929970411</v>
      </c>
      <c r="G35" s="9">
        <f t="shared" si="9"/>
        <v>1607.9473086348589</v>
      </c>
      <c r="H35" s="9">
        <f t="shared" si="9"/>
        <v>1441.1337856436517</v>
      </c>
      <c r="I35" s="9">
        <f t="shared" si="9"/>
        <v>2516.2993647769767</v>
      </c>
      <c r="J35" s="9">
        <f t="shared" si="9"/>
        <v>1311.6076427049743</v>
      </c>
      <c r="K35" s="9">
        <f t="shared" si="9"/>
        <v>1234.689004757013</v>
      </c>
    </row>
    <row r="36" spans="1:1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">
      <c r="A37" s="5" t="s">
        <v>7</v>
      </c>
      <c r="B37" s="10">
        <f t="shared" ref="B37:K37" si="10">B16/B$19*1000000</f>
        <v>1642.5078770443931</v>
      </c>
      <c r="C37" s="10">
        <f t="shared" si="10"/>
        <v>971.52474651414173</v>
      </c>
      <c r="D37" s="10">
        <f t="shared" si="10"/>
        <v>957.14393343711242</v>
      </c>
      <c r="E37" s="10">
        <f t="shared" si="10"/>
        <v>1176.8167107972934</v>
      </c>
      <c r="F37" s="10">
        <f t="shared" si="10"/>
        <v>1640.4368411730657</v>
      </c>
      <c r="G37" s="10">
        <f t="shared" si="10"/>
        <v>918.72258811010965</v>
      </c>
      <c r="H37" s="10">
        <f t="shared" si="10"/>
        <v>1298.9731628863917</v>
      </c>
      <c r="I37" s="10">
        <f t="shared" si="10"/>
        <v>541.75283774235197</v>
      </c>
      <c r="J37" s="10">
        <f t="shared" si="10"/>
        <v>181.27121352462825</v>
      </c>
      <c r="K37" s="10">
        <f t="shared" si="10"/>
        <v>591.15020971603451</v>
      </c>
    </row>
    <row r="38" spans="1:11" x14ac:dyDescent="0.2">
      <c r="A38" t="s">
        <v>23</v>
      </c>
    </row>
    <row r="40" spans="1:11" ht="19.5" x14ac:dyDescent="0.25">
      <c r="A40" s="4" t="s">
        <v>26</v>
      </c>
    </row>
    <row r="41" spans="1:11" x14ac:dyDescent="0.2">
      <c r="A41" s="2"/>
      <c r="B41" s="2" t="s">
        <v>12</v>
      </c>
      <c r="C41" s="2" t="s">
        <v>13</v>
      </c>
      <c r="D41" s="2" t="s">
        <v>14</v>
      </c>
      <c r="E41" s="2" t="s">
        <v>15</v>
      </c>
      <c r="F41" s="2" t="s">
        <v>16</v>
      </c>
      <c r="G41" s="2" t="s">
        <v>17</v>
      </c>
      <c r="H41" s="2" t="s">
        <v>18</v>
      </c>
      <c r="I41" s="2" t="s">
        <v>19</v>
      </c>
      <c r="J41" s="2" t="s">
        <v>20</v>
      </c>
      <c r="K41" s="2" t="s">
        <v>21</v>
      </c>
    </row>
    <row r="42" spans="1:11" x14ac:dyDescent="0.2">
      <c r="A42" t="s">
        <v>0</v>
      </c>
      <c r="B42" s="6">
        <f>B3/B$18*100</f>
        <v>16.557259652682461</v>
      </c>
      <c r="C42" s="6">
        <f t="shared" ref="C42:K42" si="11">C3/C$18*100</f>
        <v>38.214226220223225</v>
      </c>
      <c r="D42" s="6">
        <f t="shared" si="11"/>
        <v>34.426900734447372</v>
      </c>
      <c r="E42" s="6">
        <f t="shared" si="11"/>
        <v>39.07848764661842</v>
      </c>
      <c r="F42" s="6">
        <f t="shared" si="11"/>
        <v>52.942734229754848</v>
      </c>
      <c r="G42" s="6">
        <f t="shared" si="11"/>
        <v>41.113481169577682</v>
      </c>
      <c r="H42" s="6">
        <f t="shared" si="11"/>
        <v>31.835135852177849</v>
      </c>
      <c r="I42" s="6">
        <f t="shared" si="11"/>
        <v>3.8729161633244749</v>
      </c>
      <c r="J42" s="6">
        <f t="shared" si="11"/>
        <v>-6.7509234716145592</v>
      </c>
      <c r="K42" s="6">
        <f t="shared" si="11"/>
        <v>10.446565593537615</v>
      </c>
    </row>
    <row r="43" spans="1:11" x14ac:dyDescent="0.2">
      <c r="A43" t="s">
        <v>1</v>
      </c>
      <c r="B43" s="6">
        <f t="shared" ref="B43:K43" si="12">B4/B$18*100</f>
        <v>-2.834636271408963</v>
      </c>
      <c r="C43" s="6">
        <f t="shared" si="12"/>
        <v>-1.2327169748459104</v>
      </c>
      <c r="D43" s="6">
        <f t="shared" si="12"/>
        <v>-1.3332650919978504</v>
      </c>
      <c r="E43" s="6">
        <f t="shared" si="12"/>
        <v>-4.1833042176191668</v>
      </c>
      <c r="F43" s="6">
        <f t="shared" si="12"/>
        <v>-7.2690129274936219E-2</v>
      </c>
      <c r="G43" s="6">
        <f t="shared" si="12"/>
        <v>-1.3326038478053104</v>
      </c>
      <c r="H43" s="6">
        <f t="shared" si="12"/>
        <v>-1.3140440407634564</v>
      </c>
      <c r="I43" s="6">
        <f t="shared" si="12"/>
        <v>0.43609567528388493</v>
      </c>
      <c r="J43" s="6">
        <f t="shared" si="12"/>
        <v>0.72440626363917016</v>
      </c>
      <c r="K43" s="6">
        <f t="shared" si="12"/>
        <v>0.61217262256100646</v>
      </c>
    </row>
    <row r="44" spans="1:1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3" customFormat="1" x14ac:dyDescent="0.2">
      <c r="A45" s="3" t="s">
        <v>2</v>
      </c>
      <c r="B45" s="7">
        <f t="shared" ref="B45:K45" si="13">B6/B$18*100</f>
        <v>23.796025541564717</v>
      </c>
      <c r="C45" s="7">
        <f t="shared" si="13"/>
        <v>32.533733133433287</v>
      </c>
      <c r="D45" s="7">
        <f t="shared" si="13"/>
        <v>33.436548353251276</v>
      </c>
      <c r="E45" s="7">
        <f t="shared" si="13"/>
        <v>31.813077115048671</v>
      </c>
      <c r="F45" s="7">
        <f t="shared" si="13"/>
        <v>34.044921959444849</v>
      </c>
      <c r="G45" s="7">
        <f t="shared" si="13"/>
        <v>23.905702453010512</v>
      </c>
      <c r="H45" s="7">
        <f t="shared" si="13"/>
        <v>27.608970457418419</v>
      </c>
      <c r="I45" s="7">
        <f t="shared" si="13"/>
        <v>22.244503503261658</v>
      </c>
      <c r="J45" s="7">
        <f t="shared" si="13"/>
        <v>17.218886724363681</v>
      </c>
      <c r="K45" s="7">
        <f t="shared" si="13"/>
        <v>25.094439853618226</v>
      </c>
    </row>
    <row r="46" spans="1:11" x14ac:dyDescent="0.2">
      <c r="A46" t="s">
        <v>3</v>
      </c>
      <c r="B46" s="6">
        <f t="shared" ref="B46:K46" si="14">B7/B$18*100</f>
        <v>11.41910843229695</v>
      </c>
      <c r="C46" s="6">
        <f t="shared" si="14"/>
        <v>16.175245710478091</v>
      </c>
      <c r="D46" s="6">
        <f t="shared" si="14"/>
        <v>17.982444916447015</v>
      </c>
      <c r="E46" s="6">
        <f t="shared" si="14"/>
        <v>15.98764661841777</v>
      </c>
      <c r="F46" s="6">
        <f t="shared" si="14"/>
        <v>20.812886419646333</v>
      </c>
      <c r="G46" s="6">
        <f t="shared" si="14"/>
        <v>15.671288280676482</v>
      </c>
      <c r="H46" s="6">
        <f t="shared" si="14"/>
        <v>15.849680852724068</v>
      </c>
      <c r="I46" s="6">
        <f t="shared" si="14"/>
        <v>12.236047354433436</v>
      </c>
      <c r="J46" s="6">
        <f t="shared" si="14"/>
        <v>8.7476979742173118</v>
      </c>
      <c r="K46" s="6">
        <f t="shared" si="14"/>
        <v>14.533197294972764</v>
      </c>
    </row>
    <row r="47" spans="1:11" x14ac:dyDescent="0.2">
      <c r="A47" t="s">
        <v>4</v>
      </c>
      <c r="B47" s="6">
        <f t="shared" ref="B47:K47" si="15">B8/B$18*100</f>
        <v>4.7293668317717961</v>
      </c>
      <c r="C47" s="6">
        <f t="shared" si="15"/>
        <v>11.377644511077795</v>
      </c>
      <c r="D47" s="6">
        <f t="shared" si="15"/>
        <v>8.9029352304424609</v>
      </c>
      <c r="E47" s="6">
        <f t="shared" si="15"/>
        <v>9.4428500124781642</v>
      </c>
      <c r="F47" s="6">
        <f t="shared" si="15"/>
        <v>5.3458320722901984</v>
      </c>
      <c r="G47" s="6">
        <f t="shared" si="15"/>
        <v>3.3501392024599363</v>
      </c>
      <c r="H47" s="6">
        <f t="shared" si="15"/>
        <v>5.9896686798695322</v>
      </c>
      <c r="I47" s="6">
        <f t="shared" si="15"/>
        <v>2.8316018361923168</v>
      </c>
      <c r="J47" s="6">
        <f t="shared" si="15"/>
        <v>1.7399589095051047</v>
      </c>
      <c r="K47" s="6">
        <f t="shared" si="15"/>
        <v>3.3492419515321186</v>
      </c>
    </row>
    <row r="48" spans="1:11" x14ac:dyDescent="0.2">
      <c r="A48" t="s">
        <v>5</v>
      </c>
      <c r="B48" s="6">
        <f t="shared" ref="B48:K48" si="16">B9/B$18*100</f>
        <v>7.6475502774959718</v>
      </c>
      <c r="C48" s="6">
        <f t="shared" si="16"/>
        <v>4.980842911877394</v>
      </c>
      <c r="D48" s="6">
        <f t="shared" si="16"/>
        <v>6.5511682063617984</v>
      </c>
      <c r="E48" s="6">
        <f t="shared" si="16"/>
        <v>6.382580484152732</v>
      </c>
      <c r="F48" s="6">
        <f t="shared" si="16"/>
        <v>7.8862034675083219</v>
      </c>
      <c r="G48" s="6">
        <f t="shared" si="16"/>
        <v>4.8842749698740935</v>
      </c>
      <c r="H48" s="6">
        <f t="shared" si="16"/>
        <v>5.7696209248248209</v>
      </c>
      <c r="I48" s="6">
        <f t="shared" si="16"/>
        <v>7.1768543126359026</v>
      </c>
      <c r="J48" s="6">
        <f t="shared" si="16"/>
        <v>6.7312298406412676</v>
      </c>
      <c r="K48" s="6">
        <f t="shared" si="16"/>
        <v>7.212000607113346</v>
      </c>
    </row>
    <row r="49" spans="1:1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3" customFormat="1" x14ac:dyDescent="0.2">
      <c r="A50" s="3" t="s">
        <v>6</v>
      </c>
      <c r="B50" s="7">
        <f t="shared" ref="B50:K50" si="17">B11/B$18*100</f>
        <v>24.037715581548007</v>
      </c>
      <c r="C50" s="7">
        <f t="shared" si="17"/>
        <v>31.384307846076958</v>
      </c>
      <c r="D50" s="7">
        <f t="shared" si="17"/>
        <v>32.461550272538837</v>
      </c>
      <c r="E50" s="7">
        <f t="shared" si="17"/>
        <v>33.226229099076619</v>
      </c>
      <c r="F50" s="7">
        <f t="shared" si="17"/>
        <v>30.4763500367504</v>
      </c>
      <c r="G50" s="7">
        <f t="shared" si="17"/>
        <v>23.49779076692937</v>
      </c>
      <c r="H50" s="7">
        <f t="shared" si="17"/>
        <v>26.32769948655524</v>
      </c>
      <c r="I50" s="7">
        <f t="shared" si="17"/>
        <v>21.073930901183861</v>
      </c>
      <c r="J50" s="7">
        <f t="shared" si="17"/>
        <v>16.295947370101874</v>
      </c>
      <c r="K50" s="7">
        <f t="shared" si="17"/>
        <v>23.326222237212676</v>
      </c>
    </row>
    <row r="51" spans="1:11" x14ac:dyDescent="0.2">
      <c r="A51" t="s">
        <v>9</v>
      </c>
      <c r="B51" s="6">
        <f t="shared" ref="B51:K51" si="18">B12/B$18*100</f>
        <v>8.3935071910246464</v>
      </c>
      <c r="C51" s="6">
        <f t="shared" si="18"/>
        <v>9.3953023488255862</v>
      </c>
      <c r="D51" s="6">
        <f t="shared" si="18"/>
        <v>11.602733065486092</v>
      </c>
      <c r="E51" s="6">
        <f t="shared" si="18"/>
        <v>10.971425006239082</v>
      </c>
      <c r="F51" s="6">
        <f t="shared" si="18"/>
        <v>9.4562021704353842</v>
      </c>
      <c r="G51" s="6">
        <f t="shared" si="18"/>
        <v>7.4593127138246746</v>
      </c>
      <c r="H51" s="6">
        <f t="shared" si="18"/>
        <v>9.6508887744432492</v>
      </c>
      <c r="I51" s="6">
        <f t="shared" si="18"/>
        <v>5.7223967141821692</v>
      </c>
      <c r="J51" s="6">
        <f t="shared" si="18"/>
        <v>4.885351132117651</v>
      </c>
      <c r="K51" s="6">
        <f t="shared" si="18"/>
        <v>8.0020911681872615</v>
      </c>
    </row>
    <row r="52" spans="1:11" x14ac:dyDescent="0.2">
      <c r="A52" t="s">
        <v>10</v>
      </c>
      <c r="B52" s="6">
        <f t="shared" ref="B52:K52" si="19">B13/B$18*100</f>
        <v>4.5980784149907494</v>
      </c>
      <c r="C52" s="6">
        <f t="shared" si="19"/>
        <v>6.7799433616525056</v>
      </c>
      <c r="D52" s="6">
        <f t="shared" si="19"/>
        <v>5.9805000383857516</v>
      </c>
      <c r="E52" s="6">
        <f t="shared" si="19"/>
        <v>5.7025205889693042</v>
      </c>
      <c r="F52" s="6">
        <f t="shared" si="19"/>
        <v>4.6283886030524446</v>
      </c>
      <c r="G52" s="6">
        <f t="shared" si="19"/>
        <v>4.7513054559053698</v>
      </c>
      <c r="H52" s="6">
        <f t="shared" si="19"/>
        <v>5.0782652121666123</v>
      </c>
      <c r="I52" s="6">
        <f t="shared" si="19"/>
        <v>4.3138439236530566</v>
      </c>
      <c r="J52" s="6">
        <f t="shared" si="19"/>
        <v>3.1895698272283077</v>
      </c>
      <c r="K52" s="6">
        <f t="shared" si="19"/>
        <v>3.886368618985784</v>
      </c>
    </row>
    <row r="53" spans="1:11" x14ac:dyDescent="0.2">
      <c r="A53" t="s">
        <v>11</v>
      </c>
      <c r="B53" s="6">
        <f t="shared" ref="B53:K53" si="20">B14/B$18*100</f>
        <v>1.9275526645580952</v>
      </c>
      <c r="C53" s="6">
        <f t="shared" si="20"/>
        <v>2.8985507246376807</v>
      </c>
      <c r="D53" s="6">
        <f t="shared" si="20"/>
        <v>2.9557028431046399</v>
      </c>
      <c r="E53" s="6">
        <f t="shared" si="20"/>
        <v>3.2349638133266785</v>
      </c>
      <c r="F53" s="6">
        <f t="shared" si="20"/>
        <v>4.7702559557265767</v>
      </c>
      <c r="G53" s="6">
        <f t="shared" si="20"/>
        <v>3.0462484590772467</v>
      </c>
      <c r="H53" s="6">
        <f t="shared" si="20"/>
        <v>2.8793482840956974</v>
      </c>
      <c r="I53" s="6">
        <f t="shared" si="20"/>
        <v>3.4114520415559313</v>
      </c>
      <c r="J53" s="6">
        <f t="shared" si="20"/>
        <v>1.4384334514951194</v>
      </c>
      <c r="K53" s="6">
        <f t="shared" si="20"/>
        <v>2.4145403646052923</v>
      </c>
    </row>
    <row r="54" spans="1:1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">
      <c r="A55" s="5" t="s">
        <v>7</v>
      </c>
      <c r="B55" s="8">
        <f t="shared" ref="B55:K55" si="21">B16/B$18*100</f>
        <v>2.5929462314256724</v>
      </c>
      <c r="C55" s="8">
        <f t="shared" si="21"/>
        <v>2.3654839247043142</v>
      </c>
      <c r="D55" s="8">
        <f t="shared" si="21"/>
        <v>2.3082631727102902</v>
      </c>
      <c r="E55" s="8">
        <f t="shared" si="21"/>
        <v>2.7701522335912157</v>
      </c>
      <c r="F55" s="8">
        <f t="shared" si="21"/>
        <v>3.6415322754982924</v>
      </c>
      <c r="G55" s="8">
        <f t="shared" si="21"/>
        <v>1.7405155338864498</v>
      </c>
      <c r="H55" s="8">
        <f t="shared" si="21"/>
        <v>2.5953150116266368</v>
      </c>
      <c r="I55" s="8">
        <f t="shared" si="21"/>
        <v>0.73447692679391152</v>
      </c>
      <c r="J55" s="8">
        <f t="shared" si="21"/>
        <v>0.19879922077092582</v>
      </c>
      <c r="K55" s="8">
        <f t="shared" si="21"/>
        <v>1.1560449938445454</v>
      </c>
    </row>
    <row r="56" spans="1:11" x14ac:dyDescent="0.2">
      <c r="A56" t="s">
        <v>23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Ontario Fiscal Performance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 Ngo</dc:creator>
  <cp:lastModifiedBy>Luan Ngo</cp:lastModifiedBy>
  <dcterms:created xsi:type="dcterms:W3CDTF">2016-06-01T16:07:34Z</dcterms:created>
  <dcterms:modified xsi:type="dcterms:W3CDTF">2016-06-03T16:28:07Z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19f04b0f-c456-4522-a507-510f6614d1d3</vt:lpwstr>
  </property>
</Properties>
</file>